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pivotCache/pivotCacheDefinition4.xml" ContentType="application/vnd.openxmlformats-officedocument.spreadsheetml.pivotCacheDefinition+xml"/>
  <Override PartName="/xl/pivotCache/pivotCacheRecords4.xml" ContentType="application/vnd.openxmlformats-officedocument.spreadsheetml.pivotCacheRecords+xml"/>
  <Override PartName="/xl/pivotCache/pivotCacheDefinition5.xml" ContentType="application/vnd.openxmlformats-officedocument.spreadsheetml.pivotCacheDefinition+xml"/>
  <Override PartName="/xl/pivotCache/pivotCacheRecords5.xml" ContentType="application/vnd.openxmlformats-officedocument.spreadsheetml.pivotCacheRecords+xml"/>
  <Override PartName="/xl/pivotCache/pivotCacheDefinition6.xml" ContentType="application/vnd.openxmlformats-officedocument.spreadsheetml.pivotCacheDefinition+xml"/>
  <Override PartName="/xl/pivotCache/pivotCacheRecords6.xml" ContentType="application/vnd.openxmlformats-officedocument.spreadsheetml.pivotCacheRecords+xml"/>
  <Override PartName="/xl/pivotCache/pivotCacheDefinition7.xml" ContentType="application/vnd.openxmlformats-officedocument.spreadsheetml.pivotCacheDefinition+xml"/>
  <Override PartName="/xl/pivotCache/pivotCacheRecords7.xml" ContentType="application/vnd.openxmlformats-officedocument.spreadsheetml.pivotCacheRecords+xml"/>
  <Override PartName="/xl/pivotCache/pivotCacheDefinition8.xml" ContentType="application/vnd.openxmlformats-officedocument.spreadsheetml.pivotCacheDefinition+xml"/>
  <Override PartName="/xl/pivotCache/pivotCacheRecords8.xml" ContentType="application/vnd.openxmlformats-officedocument.spreadsheetml.pivotCacheRecords+xml"/>
  <Override PartName="/xl/pivotCache/pivotCacheDefinition9.xml" ContentType="application/vnd.openxmlformats-officedocument.spreadsheetml.pivotCacheDefinition+xml"/>
  <Override PartName="/xl/pivotCache/pivotCacheRecords9.xml" ContentType="application/vnd.openxmlformats-officedocument.spreadsheetml.pivotCacheRecords+xml"/>
  <Override PartName="/xl/pivotCache/pivotCacheDefinition10.xml" ContentType="application/vnd.openxmlformats-officedocument.spreadsheetml.pivotCacheDefinition+xml"/>
  <Override PartName="/xl/pivotCache/pivotCacheRecords10.xml" ContentType="application/vnd.openxmlformats-officedocument.spreadsheetml.pivotCacheRecords+xml"/>
  <Override PartName="/xl/pivotCache/pivotCacheDefinition11.xml" ContentType="application/vnd.openxmlformats-officedocument.spreadsheetml.pivotCacheDefinition+xml"/>
  <Override PartName="/xl/pivotCache/pivotCacheRecords11.xml" ContentType="application/vnd.openxmlformats-officedocument.spreadsheetml.pivotCacheRecords+xml"/>
  <Override PartName="/xl/pivotCache/pivotCacheDefinition12.xml" ContentType="application/vnd.openxmlformats-officedocument.spreadsheetml.pivotCacheDefinition+xml"/>
  <Override PartName="/xl/pivotCache/pivotCacheRecords12.xml" ContentType="application/vnd.openxmlformats-officedocument.spreadsheetml.pivotCacheRecords+xml"/>
  <Override PartName="/xl/pivotCache/pivotCacheDefinition13.xml" ContentType="application/vnd.openxmlformats-officedocument.spreadsheetml.pivotCacheDefinition+xml"/>
  <Override PartName="/xl/pivotCache/pivotCacheRecords13.xml" ContentType="application/vnd.openxmlformats-officedocument.spreadsheetml.pivotCacheRecords+xml"/>
  <Override PartName="/xl/pivotCache/pivotCacheDefinition14.xml" ContentType="application/vnd.openxmlformats-officedocument.spreadsheetml.pivotCacheDefinition+xml"/>
  <Override PartName="/xl/pivotCache/pivotCacheRecords14.xml" ContentType="application/vnd.openxmlformats-officedocument.spreadsheetml.pivotCacheRecords+xml"/>
  <Override PartName="/xl/pivotCache/pivotCacheDefinition15.xml" ContentType="application/vnd.openxmlformats-officedocument.spreadsheetml.pivotCacheDefinition+xml"/>
  <Override PartName="/xl/pivotCache/pivotCacheRecords15.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drawings/drawing2.xml" ContentType="application/vnd.openxmlformats-officedocument.drawing+xml"/>
  <Override PartName="/xl/tables/table1.xml" ContentType="application/vnd.openxmlformats-officedocument.spreadsheetml.table+xml"/>
  <Override PartName="/xl/pivotTables/pivotTable2.xml" ContentType="application/vnd.openxmlformats-officedocument.spreadsheetml.pivotTable+xml"/>
  <Override PartName="/xl/drawings/drawing3.xml" ContentType="application/vnd.openxmlformats-officedocument.drawing+xml"/>
  <Override PartName="/xl/tables/table2.xml" ContentType="application/vnd.openxmlformats-officedocument.spreadsheetml.table+xml"/>
  <Override PartName="/xl/pivotTables/pivotTable3.xml" ContentType="application/vnd.openxmlformats-officedocument.spreadsheetml.pivotTable+xml"/>
  <Override PartName="/xl/drawings/drawing4.xml" ContentType="application/vnd.openxmlformats-officedocument.drawing+xml"/>
  <Override PartName="/xl/tables/table3.xml" ContentType="application/vnd.openxmlformats-officedocument.spreadsheetml.table+xml"/>
  <Override PartName="/xl/pivotTables/pivotTable4.xml" ContentType="application/vnd.openxmlformats-officedocument.spreadsheetml.pivotTable+xml"/>
  <Override PartName="/xl/drawings/drawing5.xml" ContentType="application/vnd.openxmlformats-officedocument.drawing+xml"/>
  <Override PartName="/xl/tables/table4.xml" ContentType="application/vnd.openxmlformats-officedocument.spreadsheetml.table+xml"/>
  <Override PartName="/xl/pivotTables/pivotTable5.xml" ContentType="application/vnd.openxmlformats-officedocument.spreadsheetml.pivotTable+xml"/>
  <Override PartName="/xl/drawings/drawing6.xml" ContentType="application/vnd.openxmlformats-officedocument.drawing+xml"/>
  <Override PartName="/xl/tables/table5.xml" ContentType="application/vnd.openxmlformats-officedocument.spreadsheetml.table+xml"/>
  <Override PartName="/xl/drawings/drawing7.xml" ContentType="application/vnd.openxmlformats-officedocument.drawing+xml"/>
  <Override PartName="/xl/pivotTables/pivotTable6.xml" ContentType="application/vnd.openxmlformats-officedocument.spreadsheetml.pivotTable+xml"/>
  <Override PartName="/xl/drawings/drawing8.xml" ContentType="application/vnd.openxmlformats-officedocument.drawing+xml"/>
  <Override PartName="/xl/tables/table6.xml" ContentType="application/vnd.openxmlformats-officedocument.spreadsheetml.table+xml"/>
  <Override PartName="/xl/pivotTables/pivotTable7.xml" ContentType="application/vnd.openxmlformats-officedocument.spreadsheetml.pivotTable+xml"/>
  <Override PartName="/xl/drawings/drawing9.xml" ContentType="application/vnd.openxmlformats-officedocument.drawing+xml"/>
  <Override PartName="/xl/tables/table7.xml" ContentType="application/vnd.openxmlformats-officedocument.spreadsheetml.table+xml"/>
  <Override PartName="/xl/drawings/drawing10.xml" ContentType="application/vnd.openxmlformats-officedocument.drawing+xml"/>
  <Override PartName="/xl/drawings/drawing11.xml" ContentType="application/vnd.openxmlformats-officedocument.drawing+xml"/>
  <Override PartName="/xl/pivotTables/pivotTable8.xml" ContentType="application/vnd.openxmlformats-officedocument.spreadsheetml.pivotTable+xml"/>
  <Override PartName="/xl/drawings/drawing12.xml" ContentType="application/vnd.openxmlformats-officedocument.drawing+xml"/>
  <Override PartName="/xl/tables/table8.xml" ContentType="application/vnd.openxmlformats-officedocument.spreadsheetml.table+xml"/>
  <Override PartName="/xl/pivotTables/pivotTable9.xml" ContentType="application/vnd.openxmlformats-officedocument.spreadsheetml.pivotTable+xml"/>
  <Override PartName="/xl/drawings/drawing13.xml" ContentType="application/vnd.openxmlformats-officedocument.drawing+xml"/>
  <Override PartName="/xl/tables/table9.xml" ContentType="application/vnd.openxmlformats-officedocument.spreadsheetml.table+xml"/>
  <Override PartName="/xl/drawings/drawing14.xml" ContentType="application/vnd.openxmlformats-officedocument.drawing+xml"/>
  <Override PartName="/xl/pivotTables/pivotTable10.xml" ContentType="application/vnd.openxmlformats-officedocument.spreadsheetml.pivotTable+xml"/>
  <Override PartName="/xl/drawings/drawing15.xml" ContentType="application/vnd.openxmlformats-officedocument.drawing+xml"/>
  <Override PartName="/xl/tables/table10.xml" ContentType="application/vnd.openxmlformats-officedocument.spreadsheetml.table+xml"/>
  <Override PartName="/xl/pivotTables/pivotTable11.xml" ContentType="application/vnd.openxmlformats-officedocument.spreadsheetml.pivotTable+xml"/>
  <Override PartName="/xl/drawings/drawing16.xml" ContentType="application/vnd.openxmlformats-officedocument.drawing+xml"/>
  <Override PartName="/xl/tables/table11.xml" ContentType="application/vnd.openxmlformats-officedocument.spreadsheetml.table+xml"/>
  <Override PartName="/xl/pivotTables/pivotTable12.xml" ContentType="application/vnd.openxmlformats-officedocument.spreadsheetml.pivotTable+xml"/>
  <Override PartName="/xl/drawings/drawing17.xml" ContentType="application/vnd.openxmlformats-officedocument.drawing+xml"/>
  <Override PartName="/xl/tables/table12.xml" ContentType="application/vnd.openxmlformats-officedocument.spreadsheetml.table+xml"/>
  <Override PartName="/xl/pivotTables/pivotTable13.xml" ContentType="application/vnd.openxmlformats-officedocument.spreadsheetml.pivotTable+xml"/>
  <Override PartName="/xl/drawings/drawing18.xml" ContentType="application/vnd.openxmlformats-officedocument.drawing+xml"/>
  <Override PartName="/xl/tables/table13.xml" ContentType="application/vnd.openxmlformats-officedocument.spreadsheetml.table+xml"/>
  <Override PartName="/xl/pivotTables/pivotTable14.xml" ContentType="application/vnd.openxmlformats-officedocument.spreadsheetml.pivotTable+xml"/>
  <Override PartName="/xl/drawings/drawing19.xml" ContentType="application/vnd.openxmlformats-officedocument.drawing+xml"/>
  <Override PartName="/xl/tables/table14.xml" ContentType="application/vnd.openxmlformats-officedocument.spreadsheetml.table+xml"/>
  <Override PartName="/xl/drawings/drawing20.xml" ContentType="application/vnd.openxmlformats-officedocument.drawing+xml"/>
  <Override PartName="/xl/tables/table15.xml" ContentType="application/vnd.openxmlformats-officedocument.spreadsheetml.table+xml"/>
  <Override PartName="/xl/pivotTables/pivotTable15.xml" ContentType="application/vnd.openxmlformats-officedocument.spreadsheetml.pivotTable+xml"/>
  <Override PartName="/xl/drawings/drawing21.xml" ContentType="application/vnd.openxmlformats-officedocument.drawing+xml"/>
  <Override PartName="/xl/pivotTables/pivotTable16.xml" ContentType="application/vnd.openxmlformats-officedocument.spreadsheetml.pivotTable+xml"/>
  <Override PartName="/xl/drawings/drawing22.xml" ContentType="application/vnd.openxmlformats-officedocument.drawing+xml"/>
  <Override PartName="/xl/pivotTables/pivotTable17.xml" ContentType="application/vnd.openxmlformats-officedocument.spreadsheetml.pivotTable+xml"/>
  <Override PartName="/xl/drawings/drawing23.xml" ContentType="application/vnd.openxmlformats-officedocument.drawing+xml"/>
  <Override PartName="/xl/pivotTables/pivotTable18.xml" ContentType="application/vnd.openxmlformats-officedocument.spreadsheetml.pivotTable+xml"/>
  <Override PartName="/xl/drawings/drawing24.xml" ContentType="application/vnd.openxmlformats-officedocument.drawing+xml"/>
  <Override PartName="/xl/pivotTables/pivotTable19.xml" ContentType="application/vnd.openxmlformats-officedocument.spreadsheetml.pivotTable+xml"/>
  <Override PartName="/xl/drawings/drawing25.xml" ContentType="application/vnd.openxmlformats-officedocument.drawing+xml"/>
  <Override PartName="/xl/drawings/drawing2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codeName="ThisWorkbook" defaultThemeVersion="166925"/>
  <xr:revisionPtr revIDLastSave="0" documentId="8_{62E1E806-B5E4-4B51-800E-C1AF11300E8D}" xr6:coauthVersionLast="47" xr6:coauthVersionMax="47" xr10:uidLastSave="{00000000-0000-0000-0000-000000000000}"/>
  <bookViews>
    <workbookView xWindow="-120" yWindow="-120" windowWidth="25440" windowHeight="15270" xr2:uid="{00000000-000D-0000-FFFF-FFFF00000000}"/>
  </bookViews>
  <sheets>
    <sheet name="Začiatok" sheetId="2" r:id="rId1"/>
    <sheet name="1" sheetId="3" r:id="rId2"/>
    <sheet name="2" sheetId="4" r:id="rId3"/>
    <sheet name="3" sheetId="5" r:id="rId4"/>
    <sheet name="4" sheetId="6" r:id="rId5"/>
    <sheet name="5" sheetId="26" r:id="rId6"/>
    <sheet name="6" sheetId="7" r:id="rId7"/>
    <sheet name="7" sheetId="8" r:id="rId8"/>
    <sheet name="8" sheetId="9" r:id="rId9"/>
    <sheet name="9" sheetId="10" r:id="rId10"/>
    <sheet name="10" sheetId="11" r:id="rId11"/>
    <sheet name="11" sheetId="12" r:id="rId12"/>
    <sheet name="12" sheetId="13" r:id="rId13"/>
    <sheet name="13" sheetId="14" r:id="rId14"/>
    <sheet name="14" sheetId="15" r:id="rId15"/>
    <sheet name="15" sheetId="16" r:id="rId16"/>
    <sheet name="16" sheetId="17" r:id="rId17"/>
    <sheet name="17" sheetId="18" r:id="rId18"/>
    <sheet name="18" sheetId="19" r:id="rId19"/>
    <sheet name="19" sheetId="20" r:id="rId20"/>
    <sheet name="20" sheetId="21" r:id="rId21"/>
    <sheet name="21" sheetId="22" r:id="rId22"/>
    <sheet name="22" sheetId="27" r:id="rId23"/>
    <sheet name="23" sheetId="23" r:id="rId24"/>
    <sheet name="24" sheetId="24" r:id="rId25"/>
    <sheet name="Ďalšie informácie" sheetId="25" r:id="rId26"/>
  </sheets>
  <definedNames>
    <definedName name="DaňZObratu">0.0825</definedName>
    <definedName name="grp_ĎalšieInformácie">"Dolná čiara,Skupina 113"</definedName>
    <definedName name="grp_PopisŠípky">"shp_ZakrivenáŠípka,txt_PopisŠípky,shp_RovnáŠípka"</definedName>
    <definedName name="grp_PopisZátvorka">"shp_ZátvorkaSpodok,txt_PopisZloženáZátvorka,shp_ĽaváZloženáZátvorka"</definedName>
    <definedName name="grp_Zátvorka">"Ďalšia čiara v tvare zloženej zátvorky,Čiara v tvare zloženej zátvorky"</definedName>
    <definedName name="_xlnm.Print_Area" localSheetId="10">'10'!$A$1:$R$37</definedName>
    <definedName name="_xlnm.Print_Area" localSheetId="7">'7'!$A$1:$P$108</definedName>
    <definedName name="_xlnm.Print_Area" localSheetId="9">'9'!$A$1:$Q$22</definedName>
  </definedNames>
  <calcPr calcId="191029"/>
  <pivotCaches>
    <pivotCache cacheId="136" r:id="rId27"/>
    <pivotCache cacheId="141" r:id="rId28"/>
    <pivotCache cacheId="145" r:id="rId29"/>
    <pivotCache cacheId="149" r:id="rId30"/>
    <pivotCache cacheId="153" r:id="rId31"/>
    <pivotCache cacheId="158" r:id="rId32"/>
    <pivotCache cacheId="163" r:id="rId33"/>
    <pivotCache cacheId="167" r:id="rId34"/>
    <pivotCache cacheId="172" r:id="rId35"/>
    <pivotCache cacheId="177" r:id="rId36"/>
    <pivotCache cacheId="182" r:id="rId37"/>
    <pivotCache cacheId="186" r:id="rId38"/>
    <pivotCache cacheId="191" r:id="rId39"/>
    <pivotCache cacheId="196" r:id="rId40"/>
    <pivotCache cacheId="202" r:id="rId41"/>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7" i="15" l="1"/>
  <c r="I8" i="15"/>
  <c r="G7" i="23" l="1"/>
  <c r="G6" i="23"/>
  <c r="G5" i="23"/>
  <c r="J8" i="27"/>
  <c r="J7" i="27"/>
  <c r="J6" i="27"/>
  <c r="J5" i="27"/>
  <c r="J4" i="27"/>
  <c r="J7" i="22"/>
  <c r="J6" i="22"/>
  <c r="J5" i="22"/>
  <c r="I6" i="15"/>
  <c r="I10" i="24" l="1"/>
  <c r="K9" i="21"/>
  <c r="C12" i="18"/>
  <c r="F6" i="17"/>
  <c r="F6" i="16"/>
  <c r="I5" i="15"/>
  <c r="H9" i="8"/>
  <c r="H10" i="8"/>
  <c r="H11" i="8"/>
</calcChain>
</file>

<file path=xl/sharedStrings.xml><?xml version="1.0" encoding="utf-8"?>
<sst xmlns="http://schemas.openxmlformats.org/spreadsheetml/2006/main" count="1062" uniqueCount="151">
  <si>
    <t>Vitajte
Pokyny pre čítačky obrazovky: Využite kontingenčné tabuľky naplno. Jednoduchá kontingenčná tabuľka poskytuje celkový súhrn údajov, niekedy však potrebujete podrobnejšie odpovede na konkrétne otázky. V takom prípade môže pomôcť pridanie ďalších polí stĺpcov a polí riadkov. 
V pokynoch sa dozviete, na ktorú bunku treba prejsť, ak chcete použiť funkciu alebo pokračovať v čítaní.
Ak chcete začať, stlačte kombináciu klávesov CTRL + PAGE DOWN.</t>
  </si>
  <si>
    <t>Využite kontingenčné tabuľky naplno</t>
  </si>
  <si>
    <t>Jednoduchá kontingenčná tabuľka poskytuje celkový súhrn údajov,
niekedy však potrebujete podrobnejšie odpovede na konkrétne otázky.
V takom prípade môže pomôcť pridanie ďalších polí stĺpcov a polí riadkov.</t>
  </si>
  <si>
    <t>DOBRE VEDIEŤ
Absolvovali ste už prvý kurz? Ak nie, prejdite na položky Súbor &gt; Nové a nájdite šablónu Vytvorenie prvej kontingenčnej tabuľky.</t>
  </si>
  <si>
    <t>Späť na začiatok prejdete stlačením kombinácie klávesov CTRL + HOME. Ak chcete začať s prehliadkou, stlačte kombináciu klávesov CTRL + PAGE DOWN.</t>
  </si>
  <si>
    <t xml:space="preserve">V prvom kurze ste získali základné informácie o koncepte kontingenčnej tabuľky. Vysvetlili sme vám tiež, ako možno pole riadka použiť ako podmienku, ktorá rozdelí pole hodnoty.   </t>
  </si>
  <si>
    <t>Ak chcete pokračovať v tomto kurze, stlačte kombináciu klávesov CTRL + PAGE DOWN. Ak chcete prejsť na predchádzajúci hárok, stlačte kombináciu klávesov CTRL + PAGE UP.</t>
  </si>
  <si>
    <t>Tento príklad znázorňuje, ako pole riadka...</t>
  </si>
  <si>
    <t>...rozdelí pole hodnoty.</t>
  </si>
  <si>
    <t>Dátum</t>
  </si>
  <si>
    <t>Kupujúci</t>
  </si>
  <si>
    <t>Otec</t>
  </si>
  <si>
    <t>Mama</t>
  </si>
  <si>
    <t>Ema</t>
  </si>
  <si>
    <t>Typ</t>
  </si>
  <si>
    <t>Darčeky</t>
  </si>
  <si>
    <t>Strava</t>
  </si>
  <si>
    <t>Lístky</t>
  </si>
  <si>
    <t>Hudba</t>
  </si>
  <si>
    <t>Šport</t>
  </si>
  <si>
    <t>Suma</t>
  </si>
  <si>
    <t>Celkový súčet</t>
  </si>
  <si>
    <t>Keď sa však prvýkrát pozriete na kontingenčnú tabuľku, pravdepodobne z nej budete potrebovať zistiť viac odpovedí.</t>
  </si>
  <si>
    <t>Keď sa prvýkrát pozriete na kontingenčnú tabuľku, pravdepodobne vám napadnú otázky ako „Kedy boli tieto nákupy uskutočnené?“, „Na čo jednotlivé osoby minuli peniaze?“ a „Čo z maminho nákupu bolo také drahé?“.</t>
  </si>
  <si>
    <t>Všetky tieto otázky majú svoje opodstatnenie, zamerajme sa však len na jednu z nich.</t>
  </si>
  <si>
    <t>Na čo jednotlivé osoby minuli peniaze?</t>
  </si>
  <si>
    <t>Posledná otázka, ktorá nás zaujímala, bola „Na čo jednotlivé osoby minuli peniaze?“.</t>
  </si>
  <si>
    <t xml:space="preserve">Otázku sme zodpovedali pridaním poľa stĺpca pre hodnotu Typ. Výsledkom je, že kontingenčná tabuľka má päť nových stĺpcov, ktoré zobrazujú jednotlivé typy nákupu vykonané konkrétnou osobou. </t>
  </si>
  <si>
    <t>Nová kontingenčná tabuľka sa nachádza v bunkách C10 až I15 a obsahuje stĺpce Kupujúci, Strava, Hudba, Šport, Lístky, Darčeky a Celkový súčet. Stĺpce Kupujúci a celkový súčet zostali rovnaké ako predtým, medzi nimi sa nachádzajú nové stĺpce s podrobnosťami.</t>
  </si>
  <si>
    <t>Zatiaľ nič nerobte, o niekoľko krokov neskôr však už začneme s kontingenčnou tabuľkou pracovať. Prvá vec, ktorú urobíte, je vytvorenie podrobností v poli Stĺpce. Urobíte to umiestnením poľa Typ do oblasti poľa Stĺpce.</t>
  </si>
  <si>
    <t>1. Oblasť kontingenčnej tabuľky v tomto príklade sa nachádza v bunkách B13 až C17. Prejdite na ľubovoľnú z týchto buniek.</t>
  </si>
  <si>
    <t xml:space="preserve">3. Stláčaním klávesov so šípkami vyberte pole Typ. Po jeho výbere stlačením MEDZERNÍKA pridajte pole Typ do oblasti Riadky. </t>
  </si>
  <si>
    <t>Pozrieme sa podrobnejšie na kontingenčnú tabuľku, ktorú ste práve vytvorili. Tentokrát sme pridali farby, pomocou ktorých sme odlíšili polia riadkov, stĺpcov a hodnôt.</t>
  </si>
  <si>
    <t>Pole riadka sa nachádza v bunkách C10 až C13 a je označené žltou farbou.</t>
  </si>
  <si>
    <t>Pole stĺpca sa nachádza v bunkách D9 až H10 a je označené oranžovou farbou.</t>
  </si>
  <si>
    <t>Pole hodnoty sa nachádza v bunkách D11 až H13 a je označené modrou farbou.</t>
  </si>
  <si>
    <t>Schematický obrázok, ktorý znázorňuje obdĺžnikovú oblasť so 4 časťami. Pole riadka je označené žltou farbou a nachádza sa vľavo dolu, pole stĺpca je označené oranžovou farbou a nachádza sa vpravo hore a pole hodnoty je označené modrou farbou a nachádza sa vpravo dolu.</t>
  </si>
  <si>
    <t xml:space="preserve">Netreba však zabúdať na jednu vec: Ak pomocou poľa stĺpca pridáte do kontingenčnej tabuľky veľké množstvo stĺpcov, tabuľka bude veľmi široká. </t>
  </si>
  <si>
    <t>V tomto príklade sa kontingenčná tabuľka nachádza v bunkách C10 až X15, keďže pole stĺpca pridalo 20 nových stĺpcov. To je naozaj veľké množstvo stĺpcov. Ľudia sa budú musieť veľa posúvať...</t>
  </si>
  <si>
    <t>Knihy</t>
  </si>
  <si>
    <t>Letenky</t>
  </si>
  <si>
    <t>Dane</t>
  </si>
  <si>
    <t>Obedy</t>
  </si>
  <si>
    <t>Oblečenie</t>
  </si>
  <si>
    <t>Hudobná výchova</t>
  </si>
  <si>
    <t>Parkovanie</t>
  </si>
  <si>
    <t>Elektronika</t>
  </si>
  <si>
    <t>Pohonné hmoty</t>
  </si>
  <si>
    <t>Poplatky v klube</t>
  </si>
  <si>
    <t>Výdavky na zdravie</t>
  </si>
  <si>
    <t>Elektrina</t>
  </si>
  <si>
    <t>Ošetrenie u zubára</t>
  </si>
  <si>
    <t>Poistenie auta</t>
  </si>
  <si>
    <t>Zdravotné poistenie</t>
  </si>
  <si>
    <t>Poistenie domu</t>
  </si>
  <si>
    <t>Existuje však aj alternatívne riešenie, ako sa vyhnúť mimoriadne širokým kontingenčných tabuľkám: môžete použiť druhé pole riadka. Druhé pole riadka sa zobrazí odsadené pod prvým poľom riadka.</t>
  </si>
  <si>
    <t>V tomto príklade sa kontingenčná tabuľka nachádza v bunkách D8 až E32. V stĺpci D sa zobrazujú položky Otec, Ema a Mama ako prvé polia riadkov. Pod nimi sú ako druhé polia riadkov uvedené typy výdavkov s položkami ako Šport, Letenky, Obedy atď.</t>
  </si>
  <si>
    <t>DOBRE VEDIEŤ
Druhé pole riadka je vhodnejšie pre zvislo orientovanú kontingenčnú tabuľku ako pre vodorovnú. Podľa niektorých ľudí sú zvislé kontingenčné tabuľky prehľadnejšie, pretože nevyžadujú toľko posúvania z jednej strany na druhú.</t>
  </si>
  <si>
    <t>V REČI EXCELU
Druhé pole riadka sa niekedy zvykne nazývať aj sekundárne pole riadka.</t>
  </si>
  <si>
    <t>Na ďalšom hárku pridáte druhý riadok poľa. Urobíte to umiestnením poľa Typ pod pole Kupujúci v poli Riadky.</t>
  </si>
  <si>
    <t xml:space="preserve">1. Oblasť kontingenčnej tabuľky v tomto príklade sa nachádza v bunkách B13 až C17. Prejdite na ľubovoľnú z týchto buniek. </t>
  </si>
  <si>
    <t>2. Stlačením klávesov ALT + JZ, LB otvorte zoznam polí kontingenčnej tabuľky. Zameranie bude predvolene v textovom poli Prehľadávať. Zadajte slová, ktoré chcete vyhľadať a upraviť. Nepíšte nič, namiesto toho jedenkrát stlačte kláves Tab. POZNÁMKA: Ak sa zoznam polí nespustí, znova stlačte klávesy ALT + JZ, LB.</t>
  </si>
  <si>
    <t xml:space="preserve">3. Stláčaním klávesov so šípkami prejdite na pole Typ. Stlačením MEDZERNÍKA pridajte pole Typ do oblasti Riadky. </t>
  </si>
  <si>
    <t xml:space="preserve">Ak potrebujete kontingenčnú tabuľku zjednodušiť, môžete údaje pre druhé pole riadka zbaliť, aby vám nezavadzali. </t>
  </si>
  <si>
    <t>Celé druhé pole riadka môžete rozbaliť alebo zbaliť a tak kontingenčnú tabuľku ešte viac zjednodušiť.</t>
  </si>
  <si>
    <t>Ako na to</t>
  </si>
  <si>
    <t>Vyberte rozsah údajov kontingenčnej tabuľky v bunkách F7 až G31 a potom prechodom na klávesy ALT + JZ &gt; Q celú skupinu zbaľte. Naopak, klávesmi ALT + JZ &gt; A celú skupinu rozbalíte.</t>
  </si>
  <si>
    <t>Môžete mať aj viac polí stĺpcov. Tiež môžu byť zbalené alebo rozbalené.</t>
  </si>
  <si>
    <t>VYSKÚŠAJTE TOTO
Vyberte položku Strava v bunke C14 a prechodom na klávesy ALT + JZ, Q celé pole zbaľte. Klávesmi ALT + JZ &gt; A ho môžete rozbaliť.</t>
  </si>
  <si>
    <t>Mesiac</t>
  </si>
  <si>
    <t>Jan</t>
  </si>
  <si>
    <t>Feb</t>
  </si>
  <si>
    <t>Mar</t>
  </si>
  <si>
    <t>Apr</t>
  </si>
  <si>
    <t>Energie</t>
  </si>
  <si>
    <t>Zapamätajte si: Ak potrebujete ďalšie podrobnosti, môžete pridať viac polí riadkov alebo polí stĺpcov. V tomto príklade pracujeme s troma poľami riadkov.</t>
  </si>
  <si>
    <t>Kontingenčná tabuľka v tomto príklade sa nachádza v bunkách D8 až E29 a v stĺpci D obsahuje polia Ročné obdobie, Kupujúci a Typ, v stĺpci E obsahuje pole Súčet z Suma.</t>
  </si>
  <si>
    <t xml:space="preserve">TIP OD ODBORNÍKOV
To že máte možnosť pridať viacero polí, automaticky neznamená, že ich pridať musíte. V tomto príklade je to v poriadku. Niekedy však príliš veľa polí so všetkými zarážkami môže spôsobiť, že kontingenčná tabuľka bude pre ostatných neprehľadná. </t>
  </si>
  <si>
    <t>Ročné obdobie</t>
  </si>
  <si>
    <t>Zima</t>
  </si>
  <si>
    <t>Letný</t>
  </si>
  <si>
    <t>Leto</t>
  </si>
  <si>
    <t>Jeseň</t>
  </si>
  <si>
    <t>Poistenie</t>
  </si>
  <si>
    <t>Nájomné</t>
  </si>
  <si>
    <t xml:space="preserve">Ste pripravení na ďalšie cvičenie? Využite príležitosť a pozrite si údaje uvedené v bunkách B7 až E55 nižšie. Keď budete pripravení, prejdite na ďalší hárok a precvičte si, čo ste sa doteraz naučili. </t>
  </si>
  <si>
    <t xml:space="preserve">Nemusíte si pozerať všetky riadky údajov. Stačí sa zamerať na názvy polí v riadku 7. Budete s nimi pracovať na ďalšom hárku. </t>
  </si>
  <si>
    <t>Obchodný zástupca</t>
  </si>
  <si>
    <t>Júlia</t>
  </si>
  <si>
    <t>Juraj</t>
  </si>
  <si>
    <t>Dušan</t>
  </si>
  <si>
    <t>Produkt</t>
  </si>
  <si>
    <t>Pomaranče</t>
  </si>
  <si>
    <t>Grapefruity</t>
  </si>
  <si>
    <t>Jablká</t>
  </si>
  <si>
    <t>Banány</t>
  </si>
  <si>
    <t>Cvikla</t>
  </si>
  <si>
    <t>Zemiaky</t>
  </si>
  <si>
    <t>Hlávkový šalát</t>
  </si>
  <si>
    <t>Reďkovka</t>
  </si>
  <si>
    <t>Čučoriedky</t>
  </si>
  <si>
    <t>Jahody</t>
  </si>
  <si>
    <t>Hrozno</t>
  </si>
  <si>
    <t>Tekvica</t>
  </si>
  <si>
    <t>Patizón</t>
  </si>
  <si>
    <t>Cuketa</t>
  </si>
  <si>
    <t>Počet predaných jednotiek</t>
  </si>
  <si>
    <t xml:space="preserve">1. Oblasť kontingenčnej tabuľky v tomto príklade sa nachádza v bunkách B12 až C17. Prejdite na ľubovoľnú z týchto buniek. 
</t>
  </si>
  <si>
    <t xml:space="preserve">4. Určite, kto predal na jeseň najviac položiek, potom uskutočnite výber v bunke K8. </t>
  </si>
  <si>
    <t>Súčet z Počet predaných jednotiek</t>
  </si>
  <si>
    <t>Vyberte možnosť:</t>
  </si>
  <si>
    <t xml:space="preserve">3. Pomocou klávesov so šípkami a MEDZERNÍKA rozbaľte príklad na zvislú kontingenčnú tabuľku, v ktorej sa naľavo nachádzajú ročné obdobia a obchodní zástupcovia sa zobrazujú odsadení pod ročnými obdobiami. Stlačením klávesu ESC odídete z tably Polia kontingenčnej tabuľky. </t>
  </si>
  <si>
    <t>3. Pomocou klávesov so šípkami a MEDZERNÍKA upravte príklad tak, aby zobrazoval každý produkt v samostatnom riadku a každé ročné obdobie v samostatnom stĺpci.</t>
  </si>
  <si>
    <t>3. Pomocou klávesu Tab, klávesov so šípkami a MEDZERNÍKA upravte príklad tak, aby zobrazoval obchodných zástupcov vľavo a ročné obdobia odsadené pod nimi.</t>
  </si>
  <si>
    <t>3. Pomocou klávesu Tab, klávesov so šípkami a MEDZERNÍKA upravte príklad tak, aby mal každý obchodný zástupca vlastné polia stĺpcov s ročnými obdobiami vľavo a produktmi odsadenými pod nimi.</t>
  </si>
  <si>
    <t>4. Vyberte bunku I9 a vyberte, koľko grapefruitov predal Dušan počas zimy.</t>
  </si>
  <si>
    <t>Dobrá práca. Nie sú kontingenčné tabuľky skvelé?</t>
  </si>
  <si>
    <t>Odporúčame vám však pokračovať ďalej. Vždy je čo objavovať...</t>
  </si>
  <si>
    <t>Ďalšie informácie o kontingenčných tabuľkách
Spoznajte ďalšie možnosti v tomto užitočnom článku o kontingenčných tabuľkách.</t>
  </si>
  <si>
    <t xml:space="preserve">Informácie o obnovení
Prečítajte si tento zaujímavý článok o možnostiach obnovenia kontingenčných tabuliek. </t>
  </si>
  <si>
    <t>Komunita
Spojte sa s ďalšími fanúšikmi Excelu. Buď môžu pomôcť oni vám, alebo vy im.</t>
  </si>
  <si>
    <t xml:space="preserve"> </t>
  </si>
  <si>
    <t>Súčet z Suma</t>
  </si>
  <si>
    <t>Súčet z Počet predaných jednotiek</t>
  </si>
  <si>
    <t>Obrázok zoznamu polia kontingenčnej tabuľky znázorňujúci šípku kurzora, ktorá presúva pole Typ do oblasti Stĺpce.</t>
  </si>
  <si>
    <t>2. Stlačením klávesov ALT + JZ, LB otvorte zoznam polia kontingenčnej tabuľky. Zameranie bude predvolene v textovom poli prehľadávať: upraviť „Prehľadávať“</t>
  </si>
  <si>
    <t>Kontingenčná tabuľka v tomto príklade sa nachádza v bunkách B13 až M19. V tomto prípade máme v časti Stĺpce kategóriu Typ, ktorá zahŕňa položky pre strava a energie.</t>
  </si>
  <si>
    <t>V bunkách H10 až I14 sa nachádza kontingenčná tabuľka, ktorá obsahuje súhrn buniek B8 až E16. Kontingenčná tabuľka má dva stĺpce: Kupujúci a Súčet z Suma. Stĺpec Kupujúci obsahuje hodnoty Otec, Mama, Ema a Celkový súčet; stĺpec Súčet z Suma obsahuje hodnoty 220 EUR, 270 EUR, 810 EUR a 1 300 EUR. Stĺpec kupujúci je tvorený poľom riadka a stĺpec Súčet z Suma je tvorený poľom hodnoty.</t>
  </si>
  <si>
    <t xml:space="preserve">V tomto príklade sa v bunkách F11 až G15 zobrazuje rovnaká kontingenčná tabuľka pozostávajúca z dvoch stĺpcov ako predtým. Stĺpec Kupujúci je poľom riadka a obsahuje hodnoty Otec, Mama, Ema a Celkový súčet; stĺpec Súčet z Suma je poľom hodnoty a obsahuje hodnoty 220 EUR, 270 EUR, 810 EUR a 1 300 EUR. </t>
  </si>
  <si>
    <t>Na porovnanie, bunky F11 až G15 zobrazujú rovnakú kontingenčnú tabuľku pozostávajúcu z dvoch stĺpcov ako predtým. Stĺpec Kupujúci je poľom riadka a obsahuje hodnoty Otec, Mama, Ema a Celkový súčet; stĺpec Súčet z Suma je poľom hodnoty a obsahuje hodnoty 220 EUR, 270 EUR, 810 EUR a 1 300 EUR.</t>
  </si>
  <si>
    <t>Myslite na to, keď budete používať zoznam polí. Pole riadka sa nachádza vľavo a pole stĺpca hore. Každé z nich obsahuje podmienku pre pole hodnoty, ktoré ich sčítava.</t>
  </si>
  <si>
    <t>Schematický obrázok, ktorý znázorňuje zobrazený zoznam polia kontingenčnej tabuľky. Pole riadka je označené žltou farbou a nachádza sa vľavo dolu, pole stĺpca je označené oranžovou farbou a nachádza sa vpravo hore a pole hodnoty je označené modrou farbou a nachádza sa vpravo dolu.</t>
  </si>
  <si>
    <t>Obrázok zoznamu polia kontingenčnej tabuľky znázorňujúci šípku kurzora, ktorá presúva pole Typ do oblasti Riadky.</t>
  </si>
  <si>
    <t>2. Stlačením klávesov ALT + JZ, LB otvorte zoznam polia kontingenčnej tabuľky. Zameranie bude predvolene v textovom poli Prehľadávať. Zadajte slová, ktoré chcete vyhľadať a upraviť. Nepíšte nič, namiesto toho jedenkrát stlačte kláves Tab. POZNÁMKA: Ak sa zoznam polí nespustí, znova stlačte klávesy ALT + JZ, LB.</t>
  </si>
  <si>
    <t xml:space="preserve">4. Stlačením klávesu ESC opustite tablu polia kontingenčnej tabuľky. </t>
  </si>
  <si>
    <t xml:space="preserve">3. Stláčaním klávesov so šípkami prejdite na pole Obchodný zástupca. Stlačením MEDZERNÍKA pridajte pole Obchodný zástupca do oblasti Riadky. Ak chcete zobraziť podrobnosti o Obchodný zástupca v oblasti Stĺpce, pomocou klávesu Tab prejdite na pole Obchodný zástupca v časti Riadky, stlačte MEDZERNÍK a vyberte položku Presunúť do označení stípca. Stlačením klávesu ESC opustite tablu polia kontingenčnej tabuľky. </t>
  </si>
  <si>
    <t xml:space="preserve">1. Kliknutím do bunky B13 aktivujete kontingenčnú tabuľku s názvom Súčet z Počet predaných jednotiek.
</t>
  </si>
  <si>
    <t>1. Kliknutím do bunky B13 aktivujete kontingenčnú tabuľku s názvom Súčet z Počet predaných jednotiek.</t>
  </si>
  <si>
    <t xml:space="preserve">1. Kliknutím do bunky B13 aktivujete kontingenčnú tabuľku s názvom Súčet z Počet predaných jednotiek.
</t>
  </si>
  <si>
    <t>4. Stláčaním klávesu Tab vyberte pole Typ. Stlačte kláves Enter a potom stláčaním klávesov so šípkami vyberte položku Premiestniť do označení stĺpcov a stlačením klávesu Enter pridajte pole typ do oblasti Stĺpce. Stlačením klávesov ALT + JZ &gt; LB zatvorte tablu Polia kontingenčnej tabuľky.</t>
  </si>
  <si>
    <t>Kontingenčná tabuľka v tomto príklade sa nachádza v bunkách F7 až G31. Výberom bunky F8 vyberte prvý riadok poľa pre otec. Ďalej stlačte klávesy Alt + JZ &gt; A, ktorými rozbalíte druhé pole, alebo Q, ktorým ho zbalíte.</t>
  </si>
  <si>
    <t>Ak je pre vás zložité porozumieť kontingenčnej tabuľke, vyskúšajte toto: Čítajte ju zľava, potom zhora a nakoniec nadol. V príklade nižšie je otec uvedený v bunke C12, strava za 125 EUR v bunke D12, darčeky za 95 EUR v bunke E12 a celkový súčet v hodnote 220 EUR v bunke I12. V riadkoch 13 a 14 sa zobrazujú podrobnosti pre Ema a Mama, v riadku 15 je uvedený Celkový súčet.</t>
  </si>
  <si>
    <t>Môžeme sa na to pozrieť aj takto: Pole riadka sa nachádza vľavo a pole stĺpca hore. Každé z nich obsahuje podmienku pre pole hodnoty, ktoré ich sčítava.</t>
  </si>
  <si>
    <t>Column Labels</t>
  </si>
  <si>
    <t>Strava Total</t>
  </si>
  <si>
    <t>Energie Total</t>
  </si>
  <si>
    <t>Grand Total</t>
  </si>
  <si>
    <t>Row Labels</t>
  </si>
  <si>
    <t>Dušan Total</t>
  </si>
  <si>
    <t>Juraj Total</t>
  </si>
  <si>
    <t>Júlia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</si>
</sst>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2" formatCode="_-* #,##0\ &quot;€&quot;_-;\-* #,##0\ &quot;€&quot;_-;_-* &quot;-&quot;\ &quot;€&quot;_-;_-@_-"/>
    <numFmt numFmtId="44" formatCode="_-* #,##0.00\ &quot;€&quot;_-;\-* #,##0.00\ &quot;€&quot;_-;_-* &quot;-&quot;??\ &quot;€&quot;_-;_-@_-"/>
    <numFmt numFmtId="164" formatCode="_(* #,##0_);_(* \(#,##0\);_(* &quot;-&quot;_);_(@_)"/>
    <numFmt numFmtId="165" formatCode="_(* #,##0.00_);_(* \(#,##0.00\);_(* &quot;-&quot;??_);_(@_)"/>
    <numFmt numFmtId="166" formatCode="0_);[Red]\(0\)"/>
    <numFmt numFmtId="167" formatCode="[$-41B]d\-mmm\.;@"/>
    <numFmt numFmtId="168" formatCode="d/m/yy;@"/>
    <numFmt numFmtId="169" formatCode="#,##0_ ;[Red]\-#,##0\ "/>
    <numFmt numFmtId="170" formatCode="#,##0\ [$EUR];\-#,##0\ [$EUR]"/>
    <numFmt numFmtId="171" formatCode="0_ ;[Red]\-0\ "/>
    <numFmt numFmtId="172" formatCode="d\-mmm\."/>
  </numFmts>
  <fonts count="37" x14ac:knownFonts="1">
    <font>
      <sz val="11"/>
      <color theme="1"/>
      <name val="Calibri"/>
      <family val="2"/>
    </font>
    <font>
      <sz val="11"/>
      <color theme="1"/>
      <name val="Calibri"/>
      <family val="2"/>
      <scheme val="minor"/>
    </font>
    <font>
      <sz val="11"/>
      <color theme="1"/>
      <name val="Calibri"/>
      <family val="2"/>
    </font>
    <font>
      <sz val="11"/>
      <color rgb="FF0B744D"/>
      <name val="Calibri"/>
      <family val="2"/>
      <scheme val="minor"/>
    </font>
    <font>
      <sz val="44"/>
      <color theme="0"/>
      <name val="Segoe UI"/>
      <family val="2"/>
    </font>
    <font>
      <sz val="17"/>
      <color theme="0"/>
      <name val="Calibri"/>
      <family val="2"/>
      <scheme val="minor"/>
    </font>
    <font>
      <sz val="11"/>
      <color theme="0"/>
      <name val="Calibri"/>
      <family val="2"/>
      <scheme val="minor"/>
    </font>
    <font>
      <b/>
      <i/>
      <sz val="14"/>
      <color rgb="FF0070C0"/>
      <name val="Calibri"/>
      <family val="2"/>
    </font>
    <font>
      <b/>
      <sz val="11"/>
      <color theme="1"/>
      <name val="Calibri"/>
      <family val="2"/>
    </font>
    <font>
      <sz val="11"/>
      <color theme="0"/>
      <name val="Calibri"/>
      <family val="2"/>
    </font>
    <font>
      <sz val="11"/>
      <color theme="0" tint="-4.9989318521683403E-2"/>
      <name val="Calibri"/>
      <family val="2"/>
    </font>
    <font>
      <u/>
      <sz val="11"/>
      <color theme="0"/>
      <name val="Calibri"/>
      <family val="2"/>
    </font>
    <font>
      <sz val="9"/>
      <name val="FangSong"/>
      <family val="3"/>
      <charset val="134"/>
    </font>
    <font>
      <b/>
      <sz val="11"/>
      <color theme="0"/>
      <name val="Calibri"/>
      <family val="2"/>
    </font>
    <font>
      <sz val="12"/>
      <color theme="1"/>
      <name val="Calibri"/>
      <family val="2"/>
    </font>
    <font>
      <sz val="24"/>
      <color theme="1"/>
      <name val="Calibri"/>
      <family val="2"/>
    </font>
    <font>
      <sz val="11"/>
      <color rgb="FF0B744D"/>
      <name val="Calibri"/>
      <family val="2"/>
    </font>
    <font>
      <sz val="17"/>
      <color theme="0"/>
      <name val="Calibri"/>
      <family val="2"/>
    </font>
    <font>
      <u/>
      <sz val="11"/>
      <color rgb="FFF8F8F8"/>
      <name val="Calibri"/>
      <family val="2"/>
    </font>
    <font>
      <u/>
      <sz val="11"/>
      <color theme="11"/>
      <name val="Calibri"/>
      <family val="2"/>
    </font>
    <font>
      <sz val="18"/>
      <color theme="3"/>
      <name val="Calibri Light"/>
      <family val="2"/>
      <scheme val="major"/>
    </font>
    <font>
      <b/>
      <sz val="15"/>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rgb="FFF2F2F2"/>
      <name val="Calibri"/>
      <family val="2"/>
    </font>
    <font>
      <sz val="11"/>
      <color theme="1"/>
      <name val="Calibri"/>
    </font>
    <font>
      <sz val="72"/>
      <color theme="0"/>
      <name val="Calibri Light"/>
      <family val="2"/>
      <charset val="238"/>
      <scheme val="major"/>
    </font>
  </fonts>
  <fills count="42">
    <fill>
      <patternFill patternType="none"/>
    </fill>
    <fill>
      <patternFill patternType="gray125"/>
    </fill>
    <fill>
      <patternFill patternType="solid">
        <fgColor rgb="FF217346"/>
        <bgColor indexed="64"/>
      </patternFill>
    </fill>
    <fill>
      <patternFill patternType="solid">
        <fgColor theme="9"/>
        <bgColor theme="9"/>
      </patternFill>
    </fill>
    <fill>
      <patternFill patternType="solid">
        <fgColor theme="9" tint="0.79998168889431442"/>
        <bgColor theme="9" tint="0.79998168889431442"/>
      </patternFill>
    </fill>
    <fill>
      <patternFill patternType="solid">
        <fgColor theme="0"/>
        <bgColor indexed="64"/>
      </patternFill>
    </fill>
    <fill>
      <patternFill patternType="solid">
        <fgColor rgb="FFF4B183"/>
        <bgColor indexed="64"/>
      </patternFill>
    </fill>
    <fill>
      <patternFill patternType="solid">
        <fgColor rgb="FFFFE699"/>
        <bgColor indexed="64"/>
      </patternFill>
    </fill>
    <fill>
      <patternFill patternType="solid">
        <fgColor rgb="FFB4C6E7"/>
        <bgColor indexed="64"/>
      </patternFill>
    </fill>
    <fill>
      <patternFill patternType="solid">
        <fgColor rgb="FFFFFF9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s>
  <borders count="11">
    <border>
      <left/>
      <right/>
      <top/>
      <bottom/>
      <diagonal/>
    </border>
    <border>
      <left style="thin">
        <color rgb="FFB2B2B2"/>
      </left>
      <right style="thin">
        <color rgb="FFB2B2B2"/>
      </right>
      <top style="thin">
        <color rgb="FFB2B2B2"/>
      </top>
      <bottom style="thin">
        <color rgb="FFB2B2B2"/>
      </bottom>
      <diagonal/>
    </border>
    <border>
      <left/>
      <right/>
      <top style="thin">
        <color theme="9" tint="0.39997558519241921"/>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9">
    <xf numFmtId="0" fontId="0" fillId="0" borderId="0"/>
    <xf numFmtId="0" fontId="3" fillId="0" borderId="0" applyFill="0" applyBorder="0">
      <alignment wrapText="1"/>
    </xf>
    <xf numFmtId="0" fontId="2" fillId="0" borderId="0"/>
    <xf numFmtId="0" fontId="5" fillId="2" borderId="0" applyNumberFormat="0" applyProtection="0">
      <alignment horizontal="left" wrapText="1" indent="4"/>
    </xf>
    <xf numFmtId="0" fontId="3" fillId="2" borderId="0" applyNumberFormat="0" applyProtection="0">
      <alignment horizontal="left" wrapText="1" indent="4"/>
    </xf>
    <xf numFmtId="0" fontId="1" fillId="0" borderId="0"/>
    <xf numFmtId="172" fontId="1" fillId="0" borderId="0" applyFill="0" applyBorder="0" applyAlignment="0">
      <alignment horizontal="left"/>
    </xf>
    <xf numFmtId="170" fontId="2" fillId="0" borderId="0" applyFont="0" applyFill="0" applyBorder="0" applyAlignment="0" applyProtection="0"/>
    <xf numFmtId="167" fontId="1" fillId="0" borderId="0" applyFont="0" applyFill="0" applyBorder="0" applyAlignment="0" applyProtection="0"/>
    <xf numFmtId="0" fontId="1" fillId="9" borderId="1"/>
    <xf numFmtId="0" fontId="6" fillId="0" borderId="0"/>
    <xf numFmtId="0" fontId="11" fillId="0" borderId="0" applyNumberFormat="0" applyFill="0" applyBorder="0" applyAlignment="0" applyProtection="0"/>
    <xf numFmtId="0" fontId="19" fillId="0" borderId="0" applyNumberFormat="0" applyFill="0" applyBorder="0" applyAlignment="0" applyProtection="0"/>
    <xf numFmtId="165" fontId="2" fillId="0" borderId="0" applyFont="0" applyFill="0" applyBorder="0" applyAlignment="0" applyProtection="0"/>
    <xf numFmtId="164"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9" fontId="2" fillId="0" borderId="0" applyFont="0" applyFill="0" applyBorder="0" applyAlignment="0" applyProtection="0"/>
    <xf numFmtId="0" fontId="20" fillId="0" borderId="0" applyNumberFormat="0" applyFill="0" applyBorder="0" applyAlignment="0" applyProtection="0"/>
    <xf numFmtId="0" fontId="21" fillId="0" borderId="3" applyNumberFormat="0" applyFill="0" applyAlignment="0" applyProtection="0"/>
    <xf numFmtId="0" fontId="36" fillId="2" borderId="4" applyNumberFormat="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10" borderId="0" applyNumberFormat="0" applyBorder="0" applyAlignment="0" applyProtection="0"/>
    <xf numFmtId="0" fontId="24" fillId="11" borderId="0" applyNumberFormat="0" applyBorder="0" applyAlignment="0" applyProtection="0"/>
    <xf numFmtId="0" fontId="25" fillId="12" borderId="0" applyNumberFormat="0" applyBorder="0" applyAlignment="0" applyProtection="0"/>
    <xf numFmtId="0" fontId="26" fillId="13" borderId="6" applyNumberFormat="0" applyAlignment="0" applyProtection="0"/>
    <xf numFmtId="0" fontId="27" fillId="14" borderId="7" applyNumberFormat="0" applyAlignment="0" applyProtection="0"/>
    <xf numFmtId="0" fontId="28" fillId="14" borderId="6" applyNumberFormat="0" applyAlignment="0" applyProtection="0"/>
    <xf numFmtId="0" fontId="29" fillId="0" borderId="8" applyNumberFormat="0" applyFill="0" applyAlignment="0" applyProtection="0"/>
    <xf numFmtId="0" fontId="30" fillId="15" borderId="9" applyNumberFormat="0" applyAlignment="0" applyProtection="0"/>
    <xf numFmtId="0" fontId="31" fillId="0" borderId="0" applyNumberFormat="0" applyFill="0" applyBorder="0" applyAlignment="0" applyProtection="0"/>
    <xf numFmtId="0" fontId="2" fillId="16" borderId="1" applyNumberFormat="0" applyFont="0" applyAlignment="0" applyProtection="0"/>
    <xf numFmtId="0" fontId="32" fillId="0" borderId="0" applyNumberFormat="0" applyFill="0" applyBorder="0" applyAlignment="0" applyProtection="0"/>
    <xf numFmtId="0" fontId="33" fillId="0" borderId="10" applyNumberFormat="0" applyFill="0" applyAlignment="0" applyProtection="0"/>
    <xf numFmtId="0" fontId="6"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6"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6"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6"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6"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6"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cellStyleXfs>
  <cellXfs count="65">
    <xf numFmtId="0" fontId="0" fillId="0" borderId="0" xfId="0"/>
    <xf numFmtId="0" fontId="1" fillId="0" borderId="0" xfId="5"/>
    <xf numFmtId="0" fontId="7" fillId="0" borderId="0" xfId="5" applyFont="1"/>
    <xf numFmtId="0" fontId="0" fillId="0" borderId="0" xfId="0" pivotButton="1"/>
    <xf numFmtId="0" fontId="0" fillId="0" borderId="0" xfId="0" applyAlignment="1">
      <alignment horizontal="left"/>
    </xf>
    <xf numFmtId="0" fontId="0" fillId="0" borderId="0" xfId="0" applyAlignment="1">
      <alignment horizontal="left" indent="1"/>
    </xf>
    <xf numFmtId="0" fontId="0" fillId="7" borderId="0" xfId="0" applyFill="1"/>
    <xf numFmtId="0" fontId="9" fillId="5" borderId="0" xfId="0" applyFont="1" applyFill="1"/>
    <xf numFmtId="0" fontId="10" fillId="5" borderId="0" xfId="0" applyFont="1" applyFill="1"/>
    <xf numFmtId="0" fontId="0" fillId="0" borderId="0" xfId="0" applyAlignment="1">
      <alignment horizontal="left" indent="2"/>
    </xf>
    <xf numFmtId="0" fontId="11" fillId="0" borderId="0" xfId="11"/>
    <xf numFmtId="0" fontId="0" fillId="5" borderId="0" xfId="0" applyFill="1"/>
    <xf numFmtId="0" fontId="9" fillId="0" borderId="0" xfId="5" applyFont="1"/>
    <xf numFmtId="0" fontId="2" fillId="0" borderId="0" xfId="5" applyFont="1"/>
    <xf numFmtId="0" fontId="9" fillId="0" borderId="0" xfId="10" applyFont="1"/>
    <xf numFmtId="0" fontId="13" fillId="0" borderId="0" xfId="5" applyFont="1"/>
    <xf numFmtId="170" fontId="2" fillId="0" borderId="0" xfId="7" applyFont="1" applyFill="1" applyBorder="1"/>
    <xf numFmtId="0" fontId="2" fillId="0" borderId="0" xfId="0" applyFont="1"/>
    <xf numFmtId="0" fontId="2" fillId="0" borderId="0" xfId="2"/>
    <xf numFmtId="0" fontId="14" fillId="0" borderId="0" xfId="2" applyFont="1"/>
    <xf numFmtId="0" fontId="15" fillId="0" borderId="0" xfId="2" applyFont="1"/>
    <xf numFmtId="0" fontId="15" fillId="0" borderId="0" xfId="2" applyFont="1" applyAlignment="1">
      <alignment vertical="center"/>
    </xf>
    <xf numFmtId="0" fontId="2" fillId="0" borderId="0" xfId="5" applyFont="1" applyAlignment="1">
      <alignment horizontal="left" vertical="top"/>
    </xf>
    <xf numFmtId="0" fontId="2" fillId="9" borderId="1" xfId="9" applyFont="1"/>
    <xf numFmtId="0" fontId="9" fillId="0" borderId="0" xfId="10" applyFont="1" applyAlignment="1">
      <alignment wrapText="1"/>
    </xf>
    <xf numFmtId="0" fontId="2" fillId="0" borderId="0" xfId="5" applyFont="1" applyAlignment="1">
      <alignment horizontal="right"/>
    </xf>
    <xf numFmtId="0" fontId="13" fillId="3" borderId="0" xfId="5" applyFont="1" applyFill="1"/>
    <xf numFmtId="0" fontId="2" fillId="4" borderId="2" xfId="5" applyFont="1" applyFill="1" applyBorder="1"/>
    <xf numFmtId="170" fontId="2" fillId="4" borderId="2" xfId="7" applyFont="1" applyFill="1" applyBorder="1"/>
    <xf numFmtId="170" fontId="2" fillId="4" borderId="2" xfId="7" applyFont="1" applyFill="1" applyBorder="1" applyAlignment="1"/>
    <xf numFmtId="0" fontId="9" fillId="0" borderId="0" xfId="5" applyFont="1" applyAlignment="1">
      <alignment wrapText="1"/>
    </xf>
    <xf numFmtId="0" fontId="2" fillId="0" borderId="0" xfId="5" applyFont="1" applyAlignment="1">
      <alignment horizontal="center" vertical="center"/>
    </xf>
    <xf numFmtId="0" fontId="16" fillId="2" borderId="0" xfId="1" applyFont="1" applyFill="1">
      <alignment wrapText="1"/>
    </xf>
    <xf numFmtId="0" fontId="17" fillId="2" borderId="0" xfId="3" applyFont="1">
      <alignment horizontal="left" wrapText="1" indent="4"/>
    </xf>
    <xf numFmtId="0" fontId="16" fillId="2" borderId="0" xfId="4" applyFont="1">
      <alignment horizontal="left" wrapText="1" indent="4"/>
    </xf>
    <xf numFmtId="0" fontId="8" fillId="0" borderId="0" xfId="5" applyFont="1"/>
    <xf numFmtId="170" fontId="2" fillId="0" borderId="0" xfId="7" applyFont="1" applyFill="1" applyAlignment="1"/>
    <xf numFmtId="170" fontId="2" fillId="0" borderId="0" xfId="7" applyFont="1" applyFill="1"/>
    <xf numFmtId="0" fontId="18" fillId="0" borderId="0" xfId="11" applyFont="1"/>
    <xf numFmtId="0" fontId="18" fillId="5" borderId="0" xfId="11" applyFont="1" applyFill="1"/>
    <xf numFmtId="0" fontId="18" fillId="0" borderId="0" xfId="11" applyNumberFormat="1" applyFont="1" applyBorder="1" applyAlignment="1">
      <alignment horizontal="left"/>
    </xf>
    <xf numFmtId="167" fontId="2" fillId="0" borderId="0" xfId="6" applyNumberFormat="1" applyFont="1" applyFill="1" applyBorder="1" applyAlignment="1">
      <alignment horizontal="left"/>
    </xf>
    <xf numFmtId="172" fontId="1" fillId="0" borderId="0" xfId="6" applyFill="1" applyAlignment="1">
      <alignment horizontal="left"/>
    </xf>
    <xf numFmtId="172" fontId="1" fillId="0" borderId="0" xfId="6" applyFill="1" applyBorder="1" applyAlignment="1">
      <alignment horizontal="left"/>
    </xf>
    <xf numFmtId="0" fontId="0" fillId="6" borderId="0" xfId="0" applyFill="1"/>
    <xf numFmtId="167" fontId="2" fillId="4" borderId="2" xfId="8" applyFont="1" applyFill="1" applyBorder="1" applyAlignment="1">
      <alignment horizontal="left"/>
    </xf>
    <xf numFmtId="169" fontId="0" fillId="0" borderId="0" xfId="0" applyNumberFormat="1"/>
    <xf numFmtId="170" fontId="0" fillId="0" borderId="0" xfId="0" applyNumberFormat="1"/>
    <xf numFmtId="170" fontId="10" fillId="5" borderId="0" xfId="0" applyNumberFormat="1" applyFont="1" applyFill="1"/>
    <xf numFmtId="170" fontId="2" fillId="0" borderId="0" xfId="5" applyNumberFormat="1" applyFont="1"/>
    <xf numFmtId="170" fontId="0" fillId="8" borderId="0" xfId="0" applyNumberFormat="1" applyFill="1"/>
    <xf numFmtId="170" fontId="34" fillId="0" borderId="0" xfId="0" applyNumberFormat="1" applyFont="1"/>
    <xf numFmtId="170" fontId="34" fillId="41" borderId="0" xfId="0" applyNumberFormat="1" applyFont="1" applyFill="1"/>
    <xf numFmtId="0" fontId="4" fillId="2" borderId="0" xfId="20" applyFont="1" applyBorder="1" applyAlignment="1">
      <alignment horizontal="left" wrapText="1" indent="1"/>
    </xf>
    <xf numFmtId="171" fontId="2" fillId="0" borderId="0" xfId="5" applyNumberFormat="1" applyFont="1"/>
    <xf numFmtId="170" fontId="0" fillId="0" borderId="0" xfId="7" applyFont="1" applyFill="1"/>
    <xf numFmtId="0" fontId="35" fillId="0" borderId="0" xfId="0" pivotButton="1" applyFont="1"/>
    <xf numFmtId="0" fontId="35" fillId="0" borderId="0" xfId="0" applyFont="1"/>
    <xf numFmtId="0" fontId="35" fillId="0" borderId="0" xfId="0" applyFont="1" applyAlignment="1">
      <alignment horizontal="left"/>
    </xf>
    <xf numFmtId="170" fontId="35" fillId="0" borderId="0" xfId="0" applyNumberFormat="1" applyFont="1"/>
    <xf numFmtId="172" fontId="2" fillId="0" borderId="0" xfId="6" applyFont="1" applyFill="1" applyBorder="1" applyAlignment="1">
      <alignment horizontal="left"/>
    </xf>
    <xf numFmtId="0" fontId="0" fillId="0" borderId="0" xfId="0" applyNumberFormat="1"/>
    <xf numFmtId="0" fontId="0" fillId="0" borderId="0" xfId="0" pivotButton="1" applyAlignment="1"/>
    <xf numFmtId="0" fontId="0" fillId="0" borderId="0" xfId="0" applyAlignment="1"/>
    <xf numFmtId="170" fontId="0" fillId="0" borderId="0" xfId="0" applyNumberFormat="1" applyAlignment="1"/>
  </cellXfs>
  <cellStyles count="59">
    <cellStyle name="20% - Accent1" xfId="36" builtinId="30" customBuiltin="1"/>
    <cellStyle name="20% - Accent2" xfId="40" builtinId="34" customBuiltin="1"/>
    <cellStyle name="20% - Accent3" xfId="44" builtinId="38" customBuiltin="1"/>
    <cellStyle name="20% - Accent4" xfId="48" builtinId="42" customBuiltin="1"/>
    <cellStyle name="20% - Accent5" xfId="52" builtinId="46" customBuiltin="1"/>
    <cellStyle name="20% - Accent6" xfId="56" builtinId="50" customBuiltin="1"/>
    <cellStyle name="40% - Accent1" xfId="37" builtinId="31" customBuiltin="1"/>
    <cellStyle name="40% - Accent2" xfId="41" builtinId="35" customBuiltin="1"/>
    <cellStyle name="40% - Accent3" xfId="45" builtinId="39" customBuiltin="1"/>
    <cellStyle name="40% - Accent4" xfId="49" builtinId="43" customBuiltin="1"/>
    <cellStyle name="40% - Accent5" xfId="53" builtinId="47" customBuiltin="1"/>
    <cellStyle name="40% - Accent6" xfId="57" builtinId="51" customBuiltin="1"/>
    <cellStyle name="60% - Accent1" xfId="38" builtinId="32" customBuiltin="1"/>
    <cellStyle name="60% - Accent2" xfId="42" builtinId="36" customBuiltin="1"/>
    <cellStyle name="60% - Accent3" xfId="46" builtinId="40" customBuiltin="1"/>
    <cellStyle name="60% - Accent4" xfId="50" builtinId="44" customBuiltin="1"/>
    <cellStyle name="60% - Accent5" xfId="54" builtinId="48" customBuiltin="1"/>
    <cellStyle name="60% - Accent6" xfId="58" builtinId="52" customBuiltin="1"/>
    <cellStyle name="Accent1" xfId="35" builtinId="29" customBuiltin="1"/>
    <cellStyle name="Accent2" xfId="39" builtinId="33" customBuiltin="1"/>
    <cellStyle name="Accent3" xfId="43" builtinId="37" customBuiltin="1"/>
    <cellStyle name="Accent4" xfId="47" builtinId="41" customBuiltin="1"/>
    <cellStyle name="Accent5" xfId="51" builtinId="45" customBuiltin="1"/>
    <cellStyle name="Accent6" xfId="55" builtinId="49" customBuiltin="1"/>
    <cellStyle name="Bad" xfId="24" builtinId="27" customBuiltin="1"/>
    <cellStyle name="Calculation" xfId="28" builtinId="22" customBuiltin="1"/>
    <cellStyle name="Comma" xfId="13" builtinId="3" customBuiltin="1"/>
    <cellStyle name="Comma [0]" xfId="14" builtinId="6" customBuiltin="1"/>
    <cellStyle name="Currency" xfId="15" builtinId="4" customBuiltin="1"/>
    <cellStyle name="Currency [0]" xfId="16" builtinId="7" customBuiltin="1"/>
    <cellStyle name="Dátum" xfId="8" xr:uid="{00000000-0005-0000-0000-000001000000}"/>
    <cellStyle name="Dátum 2" xfId="6" xr:uid="{00000000-0005-0000-0000-000002000000}"/>
    <cellStyle name="Explanatory Text" xfId="33" builtinId="53" customBuiltin="1"/>
    <cellStyle name="Followed Hyperlink" xfId="12" builtinId="9" customBuiltin="1"/>
    <cellStyle name="Good" xfId="23" builtinId="26" customBuiltin="1"/>
    <cellStyle name="Heading 1" xfId="19" builtinId="16" customBuiltin="1"/>
    <cellStyle name="Heading 3" xfId="21" builtinId="18" customBuiltin="1"/>
    <cellStyle name="Heading 4" xfId="22" builtinId="19" customBuiltin="1"/>
    <cellStyle name="Hyperlink" xfId="11" builtinId="8" customBuiltin="1"/>
    <cellStyle name="Check Cell" xfId="30" builtinId="23" customBuiltin="1"/>
    <cellStyle name="Input" xfId="26" builtinId="20" customBuiltin="1"/>
    <cellStyle name="Linked Cell" xfId="29" builtinId="24" customBuiltin="1"/>
    <cellStyle name="Mena 2" xfId="7" xr:uid="{00000000-0005-0000-0000-000000000000}"/>
    <cellStyle name="Nadpis 2" xfId="20" xr:uid="{00000000-0005-0000-0000-00000A000000}"/>
    <cellStyle name="Neutral" xfId="25" builtinId="28" customBuiltin="1"/>
    <cellStyle name="Normal" xfId="0" builtinId="0" customBuiltin="1"/>
    <cellStyle name="Normálne 2" xfId="5" xr:uid="{00000000-0005-0000-0000-000007000000}"/>
    <cellStyle name="Normálne 5 2" xfId="2" xr:uid="{00000000-0005-0000-0000-000008000000}"/>
    <cellStyle name="Note" xfId="32" builtinId="10" customBuiltin="1"/>
    <cellStyle name="Output" xfId="27" builtinId="21" customBuiltin="1"/>
    <cellStyle name="Percent" xfId="17" builtinId="5" customBuiltin="1"/>
    <cellStyle name="Text stĺpca z A" xfId="10" xr:uid="{00000000-0005-0000-0000-00000C000000}"/>
    <cellStyle name="Title" xfId="18" builtinId="15" customBuiltin="1"/>
    <cellStyle name="Total" xfId="34" builtinId="25" customBuiltin="1"/>
    <cellStyle name="Úvodný text" xfId="1" xr:uid="{00000000-0005-0000-0000-000009000000}"/>
    <cellStyle name="Warning Text" xfId="31" builtinId="11" customBuiltin="1"/>
    <cellStyle name="Záhlavie 1 2" xfId="3" xr:uid="{00000000-0005-0000-0000-000003000000}"/>
    <cellStyle name="Záhlavie 2 2" xfId="4" xr:uid="{00000000-0005-0000-0000-000004000000}"/>
    <cellStyle name="ŽltáBunka" xfId="9" xr:uid="{00000000-0005-0000-0000-00000B000000}"/>
  </cellStyles>
  <dxfs count="288">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numFmt numFmtId="174" formatCode="&quot;$&quot;#,##0_);\(&quot;$&quot;#,##0\)"/>
    </dxf>
    <dxf>
      <numFmt numFmtId="175" formatCode="#,##0\ &quot;€&quot;"/>
    </dxf>
    <dxf>
      <numFmt numFmtId="170" formatCode="#,##0\ [$EUR];\-#,##0\ [$EUR]"/>
    </dxf>
    <dxf>
      <numFmt numFmtId="179" formatCode="#,##0\ &quot;€&quot;;[Red]#,##0\ &quot;€&quot;"/>
    </dxf>
    <dxf>
      <numFmt numFmtId="170" formatCode="#,##0\ [$EUR];\-#,##0\ [$EUR]"/>
    </dxf>
    <dxf>
      <numFmt numFmtId="174" formatCode="&quot;$&quot;#,##0_);\(&quot;$&quot;#,##0\)"/>
    </dxf>
    <dxf>
      <numFmt numFmtId="175" formatCode="#,##0\ &quot;€&quot;"/>
    </dxf>
    <dxf>
      <numFmt numFmtId="170" formatCode="#,##0\ [$EUR];\-#,##0\ [$EUR]"/>
    </dxf>
    <dxf>
      <numFmt numFmtId="173" formatCode="&quot;$&quot;#,##0"/>
    </dxf>
    <dxf>
      <numFmt numFmtId="174" formatCode="&quot;$&quot;#,##0_);\(&quot;$&quot;#,##0\)"/>
    </dxf>
    <dxf>
      <alignment wrapText="0"/>
    </dxf>
    <dxf>
      <alignment wrapText="0"/>
    </dxf>
    <dxf>
      <alignment wrapText="0"/>
    </dxf>
    <dxf>
      <alignment wrapText="0"/>
    </dxf>
    <dxf>
      <numFmt numFmtId="175" formatCode="#,##0\ &quot;€&quot;"/>
    </dxf>
    <dxf>
      <numFmt numFmtId="178" formatCode="#,##0\ [$EUR]"/>
    </dxf>
    <dxf>
      <numFmt numFmtId="170" formatCode="#,##0\ [$EUR];\-#,##0\ [$EUR]"/>
    </dxf>
    <dxf>
      <numFmt numFmtId="173" formatCode="&quot;$&quot;#,##0"/>
    </dxf>
    <dxf>
      <numFmt numFmtId="174" formatCode="&quot;$&quot;#,##0_);\(&quot;$&quot;#,##0\)"/>
    </dxf>
    <dxf>
      <numFmt numFmtId="175" formatCode="#,##0\ &quot;€&quot;"/>
    </dxf>
    <dxf>
      <numFmt numFmtId="170" formatCode="#,##0\ [$EUR];\-#,##0\ [$EUR]"/>
    </dxf>
    <dxf>
      <numFmt numFmtId="173" formatCode="&quot;$&quot;#,##0"/>
    </dxf>
    <dxf>
      <numFmt numFmtId="174" formatCode="&quot;$&quot;#,##0_);\(&quot;$&quot;#,##0\)"/>
    </dxf>
    <dxf>
      <numFmt numFmtId="175" formatCode="#,##0\ &quot;€&quot;"/>
    </dxf>
    <dxf>
      <numFmt numFmtId="170" formatCode="#,##0\ [$EUR];\-#,##0\ [$EUR]"/>
    </dxf>
    <dxf>
      <fill>
        <patternFill patternType="solid">
          <bgColor theme="0"/>
        </patternFill>
      </fill>
    </dxf>
    <dxf>
      <font>
        <color theme="0"/>
      </font>
    </dxf>
    <dxf>
      <fill>
        <patternFill patternType="solid">
          <fgColor indexed="64"/>
          <bgColor theme="0"/>
        </patternFill>
      </fill>
    </dxf>
    <dxf>
      <font>
        <color theme="0"/>
      </font>
      <fill>
        <patternFill patternType="solid">
          <fgColor indexed="64"/>
          <bgColor theme="0"/>
        </patternFill>
      </fill>
    </dxf>
    <dxf>
      <fill>
        <patternFill patternType="solid">
          <bgColor theme="0"/>
        </patternFill>
      </fill>
    </dxf>
    <dxf>
      <font>
        <color theme="0" tint="-4.9989318521683403E-2"/>
      </font>
    </dxf>
    <dxf>
      <font>
        <color theme="0" tint="-4.9989318521683403E-2"/>
      </font>
      <numFmt numFmtId="0" formatCode="General"/>
      <fill>
        <patternFill patternType="solid">
          <fgColor indexed="64"/>
          <bgColor theme="0"/>
        </patternFill>
      </fill>
    </dxf>
    <dxf>
      <font>
        <color theme="0" tint="-4.9989318521683403E-2"/>
      </font>
      <fill>
        <patternFill patternType="solid">
          <fgColor indexed="64"/>
          <bgColor theme="0"/>
        </patternFill>
      </fill>
    </dxf>
    <dxf>
      <numFmt numFmtId="177" formatCode="&quot;$&quot;#,##0.00_);\(&quot;$&quot;#,##0.00\)"/>
    </dxf>
    <dxf>
      <numFmt numFmtId="175" formatCode="#,##0\ &quot;€&quot;"/>
    </dxf>
    <dxf>
      <numFmt numFmtId="170" formatCode="#,##0\ [$EUR];\-#,##0\ [$EUR]"/>
    </dxf>
    <dxf>
      <fill>
        <patternFill patternType="solid">
          <bgColor rgb="FFB4C6E7"/>
        </patternFill>
      </fill>
    </dxf>
    <dxf>
      <font>
        <color rgb="FFF2F2F2"/>
      </font>
    </dxf>
    <dxf>
      <fill>
        <patternFill patternType="solid">
          <bgColor rgb="FFFFFFFF"/>
        </patternFill>
      </fill>
    </dxf>
    <dxf>
      <font>
        <color rgb="FFF2F2F2"/>
      </font>
    </dxf>
    <dxf>
      <fill>
        <patternFill patternType="solid">
          <bgColor rgb="FFF4B183"/>
        </patternFill>
      </fill>
    </dxf>
    <dxf>
      <fill>
        <patternFill patternType="solid">
          <bgColor rgb="FFF4B183"/>
        </patternFill>
      </fill>
    </dxf>
    <dxf>
      <fill>
        <patternFill patternType="solid">
          <bgColor rgb="FFFFE699"/>
        </patternFill>
      </fill>
    </dxf>
    <dxf>
      <fill>
        <patternFill patternType="solid">
          <bgColor rgb="FFFFE699"/>
        </patternFill>
      </fill>
    </dxf>
    <dxf>
      <numFmt numFmtId="173" formatCode="&quot;$&quot;#,##0"/>
    </dxf>
    <dxf>
      <numFmt numFmtId="174" formatCode="&quot;$&quot;#,##0_);\(&quot;$&quot;#,##0\)"/>
    </dxf>
    <dxf>
      <numFmt numFmtId="175" formatCode="#,##0\ &quot;€&quot;"/>
    </dxf>
    <dxf>
      <numFmt numFmtId="170" formatCode="#,##0\ [$EUR];\-#,##0\ [$EUR]"/>
    </dxf>
    <dxf>
      <numFmt numFmtId="175" formatCode="#,##0\ &quot;€&quot;"/>
    </dxf>
    <dxf>
      <numFmt numFmtId="170" formatCode="#,##0\ [$EUR];\-#,##0\ [$EUR]"/>
    </dxf>
    <dxf>
      <numFmt numFmtId="173" formatCode="&quot;$&quot;#,##0"/>
    </dxf>
    <dxf>
      <numFmt numFmtId="174" formatCode="&quot;$&quot;#,##0_);\(&quot;$&quot;#,##0\)"/>
    </dxf>
    <dxf>
      <numFmt numFmtId="175" formatCode="#,##0\ &quot;€&quot;"/>
    </dxf>
    <dxf>
      <numFmt numFmtId="170" formatCode="#,##0\ [$EUR];\-#,##0\ [$EUR]"/>
    </dxf>
    <dxf>
      <numFmt numFmtId="173" formatCode="&quot;$&quot;#,##0"/>
    </dxf>
    <dxf>
      <numFmt numFmtId="174" formatCode="&quot;$&quot;#,##0_);\(&quot;$&quot;#,##0\)"/>
    </dxf>
    <dxf>
      <numFmt numFmtId="175" formatCode="#,##0\ &quot;€&quot;"/>
    </dxf>
    <dxf>
      <numFmt numFmtId="170" formatCode="#,##0\ [$EUR];\-#,##0\ [$EUR]"/>
    </dxf>
    <dxf>
      <numFmt numFmtId="173" formatCode="&quot;$&quot;#,##0"/>
    </dxf>
    <dxf>
      <numFmt numFmtId="174" formatCode="&quot;$&quot;#,##0_);\(&quot;$&quot;#,##0\)"/>
    </dxf>
    <dxf>
      <numFmt numFmtId="175" formatCode="#,##0\ &quot;€&quot;"/>
    </dxf>
    <dxf>
      <numFmt numFmtId="170" formatCode="#,##0\ [$EUR];\-#,##0\ [$EUR]"/>
    </dxf>
    <dxf>
      <numFmt numFmtId="3" formatCode="#,##0"/>
    </dxf>
    <dxf>
      <numFmt numFmtId="176" formatCode="#,##0_);[Red]\(#,##0\)"/>
    </dxf>
    <dxf>
      <numFmt numFmtId="169" formatCode="#,##0_ ;[Red]\-#,##0\ "/>
    </dxf>
    <dxf>
      <numFmt numFmtId="3" formatCode="#,##0"/>
    </dxf>
    <dxf>
      <numFmt numFmtId="176" formatCode="#,##0_);[Red]\(#,##0\)"/>
    </dxf>
    <dxf>
      <numFmt numFmtId="169" formatCode="#,##0_ ;[Red]\-#,##0\ "/>
    </dxf>
    <dxf>
      <numFmt numFmtId="173" formatCode="&quot;$&quot;#,##0"/>
    </dxf>
    <dxf>
      <numFmt numFmtId="174" formatCode="&quot;$&quot;#,##0_);\(&quot;$&quot;#,##0\)"/>
    </dxf>
    <dxf>
      <numFmt numFmtId="175" formatCode="#,##0\ &quot;€&quot;"/>
    </dxf>
    <dxf>
      <numFmt numFmtId="170" formatCode="#,##0\ [$EUR];\-#,##0\ [$EUR]"/>
    </dxf>
    <dxf>
      <numFmt numFmtId="169" formatCode="#,##0_ ;[Red]\-#,##0\ "/>
    </dxf>
    <dxf>
      <numFmt numFmtId="176" formatCode="#,##0_);[Red]\(#,##0\)"/>
    </dxf>
    <dxf>
      <numFmt numFmtId="3" formatCode="#,##0"/>
    </dxf>
    <dxf>
      <numFmt numFmtId="169" formatCode="#,##0_ ;[Red]\-#,##0\ "/>
    </dxf>
    <dxf>
      <numFmt numFmtId="176" formatCode="#,##0_);[Red]\(#,##0\)"/>
    </dxf>
    <dxf>
      <numFmt numFmtId="3" formatCode="#,##0"/>
    </dxf>
    <dxf>
      <font>
        <strike val="0"/>
        <outline val="0"/>
        <shadow val="0"/>
        <vertAlign val="baseline"/>
        <name val="Calibri"/>
        <scheme val="none"/>
      </font>
      <numFmt numFmtId="171" formatCode="0_ ;[Red]\-0\ "/>
    </dxf>
    <dxf>
      <font>
        <strike val="0"/>
        <outline val="0"/>
        <shadow val="0"/>
        <vertAlign val="baseline"/>
        <name val="Calibri"/>
        <scheme val="none"/>
      </font>
    </dxf>
    <dxf>
      <font>
        <strike val="0"/>
        <outline val="0"/>
        <shadow val="0"/>
        <vertAlign val="baseline"/>
        <name val="Calibri"/>
        <scheme val="none"/>
      </font>
    </dxf>
    <dxf>
      <font>
        <strike val="0"/>
        <outline val="0"/>
        <shadow val="0"/>
        <vertAlign val="baseline"/>
        <name val="Calibri"/>
        <scheme val="none"/>
      </font>
    </dxf>
    <dxf>
      <font>
        <strike val="0"/>
        <outline val="0"/>
        <shadow val="0"/>
        <vertAlign val="baseline"/>
        <name val="Calibri"/>
        <scheme val="none"/>
      </font>
    </dxf>
    <dxf>
      <font>
        <strike val="0"/>
        <outline val="0"/>
        <shadow val="0"/>
        <vertAlign val="baseline"/>
        <name val="Calibri"/>
        <scheme val="none"/>
      </font>
    </dxf>
    <dxf>
      <font>
        <b val="0"/>
        <i val="0"/>
        <strike val="0"/>
        <condense val="0"/>
        <extend val="0"/>
        <outline val="0"/>
        <shadow val="0"/>
        <u val="none"/>
        <vertAlign val="baseline"/>
        <sz val="11"/>
        <color theme="1"/>
        <name val="Calibri"/>
        <family val="2"/>
        <charset val="238"/>
        <scheme val="none"/>
      </font>
      <numFmt numFmtId="170" formatCode="#,##0\ [$EUR];\-#,##0\ [$EUR]"/>
    </dxf>
    <dxf>
      <font>
        <strike val="0"/>
        <outline val="0"/>
        <shadow val="0"/>
        <vertAlign val="baseline"/>
        <name val="Calibri"/>
        <scheme val="none"/>
      </font>
      <numFmt numFmtId="170" formatCode="#,##0\ [$EUR];\-#,##0\ [$EUR]"/>
    </dxf>
    <dxf>
      <font>
        <b val="0"/>
        <i val="0"/>
        <strike val="0"/>
        <condense val="0"/>
        <extend val="0"/>
        <outline val="0"/>
        <shadow val="0"/>
        <u val="none"/>
        <vertAlign val="baseline"/>
        <sz val="11"/>
        <color theme="1"/>
        <name val="Calibri"/>
        <family val="2"/>
        <charset val="238"/>
        <scheme val="none"/>
      </font>
    </dxf>
    <dxf>
      <font>
        <strike val="0"/>
        <outline val="0"/>
        <shadow val="0"/>
        <vertAlign val="baseline"/>
        <name val="Calibri"/>
        <scheme val="none"/>
      </font>
    </dxf>
    <dxf>
      <font>
        <b val="0"/>
        <i val="0"/>
        <strike val="0"/>
        <condense val="0"/>
        <extend val="0"/>
        <outline val="0"/>
        <shadow val="0"/>
        <u val="none"/>
        <vertAlign val="baseline"/>
        <sz val="11"/>
        <color theme="1"/>
        <name val="Calibri"/>
        <family val="2"/>
        <charset val="238"/>
        <scheme val="none"/>
      </font>
    </dxf>
    <dxf>
      <font>
        <strike val="0"/>
        <outline val="0"/>
        <shadow val="0"/>
        <vertAlign val="baseline"/>
        <name val="Calibri"/>
        <scheme val="none"/>
      </font>
    </dxf>
    <dxf>
      <font>
        <b val="0"/>
        <i val="0"/>
        <strike val="0"/>
        <condense val="0"/>
        <extend val="0"/>
        <outline val="0"/>
        <shadow val="0"/>
        <u val="none"/>
        <vertAlign val="baseline"/>
        <sz val="11"/>
        <color theme="1"/>
        <name val="Calibri"/>
        <family val="2"/>
        <charset val="238"/>
        <scheme val="none"/>
      </font>
    </dxf>
    <dxf>
      <font>
        <strike val="0"/>
        <outline val="0"/>
        <shadow val="0"/>
        <vertAlign val="baseline"/>
        <name val="Calibri"/>
        <scheme val="none"/>
      </font>
    </dxf>
    <dxf>
      <font>
        <strike val="0"/>
        <outline val="0"/>
        <shadow val="0"/>
        <vertAlign val="baseline"/>
        <name val="Calibri"/>
        <scheme val="none"/>
      </font>
    </dxf>
    <dxf>
      <font>
        <strike val="0"/>
        <outline val="0"/>
        <shadow val="0"/>
        <vertAlign val="baseline"/>
        <name val="Calibri"/>
        <scheme val="none"/>
      </font>
    </dxf>
    <dxf>
      <numFmt numFmtId="170" formatCode="#,##0\ [$EUR];\-#,##0\ [$EUR]"/>
    </dxf>
    <dxf>
      <numFmt numFmtId="175" formatCode="#,##0\ &quot;€&quot;"/>
    </dxf>
    <dxf>
      <numFmt numFmtId="174" formatCode="&quot;$&quot;#,##0_);\(&quot;$&quot;#,##0\)"/>
    </dxf>
    <dxf>
      <numFmt numFmtId="173" formatCode="&quot;$&quot;#,##0"/>
    </dxf>
    <dxf>
      <font>
        <strike val="0"/>
        <outline val="0"/>
        <shadow val="0"/>
        <u val="none"/>
        <vertAlign val="baseline"/>
        <name val="Calibri"/>
        <scheme val="none"/>
      </font>
      <numFmt numFmtId="170" formatCode="#,##0\ [$EUR];\-#,##0\ [$EUR]"/>
    </dxf>
    <dxf>
      <font>
        <strike val="0"/>
        <outline val="0"/>
        <shadow val="0"/>
        <u val="none"/>
        <vertAlign val="baseline"/>
        <name val="Calibri"/>
        <scheme val="none"/>
      </font>
    </dxf>
    <dxf>
      <font>
        <strike val="0"/>
        <outline val="0"/>
        <shadow val="0"/>
        <u val="none"/>
        <vertAlign val="baseline"/>
        <name val="Calibri"/>
        <scheme val="none"/>
      </font>
    </dxf>
    <dxf>
      <font>
        <strike val="0"/>
        <outline val="0"/>
        <shadow val="0"/>
        <u val="none"/>
        <vertAlign val="baseline"/>
        <name val="Calibri"/>
        <scheme val="none"/>
      </font>
    </dxf>
    <dxf>
      <font>
        <strike val="0"/>
        <outline val="0"/>
        <shadow val="0"/>
        <u val="none"/>
        <vertAlign val="baseline"/>
        <name val="Calibri"/>
        <scheme val="none"/>
      </font>
    </dxf>
    <dxf>
      <font>
        <strike val="0"/>
        <outline val="0"/>
        <shadow val="0"/>
        <u val="none"/>
        <vertAlign val="baseline"/>
        <name val="Calibri"/>
        <scheme val="none"/>
      </font>
    </dxf>
    <dxf>
      <numFmt numFmtId="170" formatCode="#,##0\ [$EUR];\-#,##0\ [$EUR]"/>
    </dxf>
    <dxf>
      <numFmt numFmtId="175" formatCode="#,##0\ &quot;€&quot;"/>
    </dxf>
    <dxf>
      <numFmt numFmtId="174" formatCode="&quot;$&quot;#,##0_);\(&quot;$&quot;#,##0\)"/>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b val="0"/>
        <i val="0"/>
        <strike val="0"/>
        <condense val="0"/>
        <extend val="0"/>
        <outline val="0"/>
        <shadow val="0"/>
        <u val="none"/>
        <vertAlign val="baseline"/>
        <sz val="11"/>
        <color theme="1"/>
        <name val="Calibri"/>
        <scheme val="none"/>
      </font>
      <fill>
        <patternFill patternType="solid">
          <fgColor theme="9" tint="0.79998168889431442"/>
          <bgColor theme="9" tint="0.79998168889431442"/>
        </patternFill>
      </fill>
      <border diagonalUp="0" diagonalDown="0" outline="0">
        <left/>
        <right/>
        <top style="thin">
          <color theme="9" tint="0.39997558519241921"/>
        </top>
        <bottom/>
      </border>
    </dxf>
    <dxf>
      <font>
        <b val="0"/>
        <i val="0"/>
        <strike val="0"/>
        <condense val="0"/>
        <extend val="0"/>
        <outline val="0"/>
        <shadow val="0"/>
        <u val="none"/>
        <vertAlign val="baseline"/>
        <sz val="11"/>
        <color theme="1"/>
        <name val="Calibri"/>
        <scheme val="none"/>
      </font>
      <fill>
        <patternFill patternType="solid">
          <fgColor theme="9" tint="0.79998168889431442"/>
          <bgColor theme="9" tint="0.79998168889431442"/>
        </patternFill>
      </fill>
      <border diagonalUp="0" diagonalDown="0" outline="0">
        <left/>
        <right/>
        <top style="thin">
          <color theme="9" tint="0.39997558519241921"/>
        </top>
        <bottom/>
      </border>
    </dxf>
    <dxf>
      <font>
        <b val="0"/>
        <i val="0"/>
        <strike val="0"/>
        <condense val="0"/>
        <extend val="0"/>
        <outline val="0"/>
        <shadow val="0"/>
        <u val="none"/>
        <vertAlign val="baseline"/>
        <sz val="11"/>
        <color theme="1"/>
        <name val="Calibri"/>
        <scheme val="none"/>
      </font>
      <fill>
        <patternFill patternType="solid">
          <fgColor theme="9" tint="0.79998168889431442"/>
          <bgColor theme="9" tint="0.79998168889431442"/>
        </patternFill>
      </fill>
      <border diagonalUp="0" diagonalDown="0" outline="0">
        <left/>
        <right/>
        <top style="thin">
          <color theme="9" tint="0.39997558519241921"/>
        </top>
        <bottom/>
      </border>
    </dxf>
    <dxf>
      <font>
        <b val="0"/>
        <i val="0"/>
        <strike val="0"/>
        <condense val="0"/>
        <extend val="0"/>
        <outline val="0"/>
        <shadow val="0"/>
        <u val="none"/>
        <vertAlign val="baseline"/>
        <sz val="11"/>
        <color theme="1"/>
        <name val="Calibri"/>
        <scheme val="none"/>
      </font>
      <fill>
        <patternFill patternType="solid">
          <fgColor theme="9" tint="0.79998168889431442"/>
          <bgColor theme="9" tint="0.79998168889431442"/>
        </patternFill>
      </fill>
      <alignment horizontal="left" vertical="bottom" textRotation="0" wrapText="0" indent="0" justifyLastLine="0" shrinkToFit="0" readingOrder="0"/>
      <border diagonalUp="0" diagonalDown="0">
        <left/>
        <right/>
        <top style="thin">
          <color theme="9" tint="0.39997558519241921"/>
        </top>
        <bottom/>
      </border>
    </dxf>
    <dxf>
      <border outline="0">
        <left style="thin">
          <color theme="9" tint="0.39997558519241921"/>
        </left>
        <right style="thin">
          <color theme="9" tint="0.39997558519241921"/>
        </right>
        <top style="thin">
          <color theme="9" tint="0.39997558519241921"/>
        </top>
        <bottom style="thin">
          <color theme="9" tint="0.39997558519241921"/>
        </bottom>
      </border>
    </dxf>
    <dxf>
      <font>
        <strike val="0"/>
        <outline val="0"/>
        <shadow val="0"/>
        <u val="none"/>
        <vertAlign val="baseline"/>
        <name val="Calibri"/>
        <scheme val="none"/>
      </font>
    </dxf>
    <dxf>
      <font>
        <b/>
        <i val="0"/>
        <strike val="0"/>
        <condense val="0"/>
        <extend val="0"/>
        <outline val="0"/>
        <shadow val="0"/>
        <u val="none"/>
        <vertAlign val="baseline"/>
        <sz val="11"/>
        <color theme="0"/>
        <name val="Calibri"/>
        <scheme val="none"/>
      </font>
      <fill>
        <patternFill patternType="solid">
          <fgColor theme="9"/>
          <bgColor theme="9"/>
        </patternFill>
      </fill>
    </dxf>
    <dxf>
      <numFmt numFmtId="170" formatCode="#,##0\ [$EUR];\-#,##0\ [$EUR]"/>
    </dxf>
    <dxf>
      <numFmt numFmtId="179" formatCode="#,##0\ &quot;€&quot;;[Red]#,##0\ &quot;€&quot;"/>
    </dxf>
    <dxf>
      <font>
        <b val="0"/>
        <i val="0"/>
        <strike val="0"/>
        <condense val="0"/>
        <extend val="0"/>
        <outline val="0"/>
        <shadow val="0"/>
        <u val="none"/>
        <vertAlign val="baseline"/>
        <sz val="11"/>
        <color theme="1"/>
        <name val="Calibri"/>
        <family val="2"/>
        <charset val="238"/>
        <scheme val="none"/>
      </font>
      <numFmt numFmtId="170" formatCode="#,##0\ [$EUR];\-#,##0\ [$EUR]"/>
      <fill>
        <patternFill patternType="solid">
          <fgColor theme="9" tint="0.79998168889431442"/>
          <bgColor theme="9" tint="0.79998168889431442"/>
        </patternFill>
      </fill>
      <border diagonalUp="0" diagonalDown="0" outline="0">
        <left/>
        <right/>
        <top/>
        <bottom/>
      </border>
    </dxf>
    <dxf>
      <font>
        <b val="0"/>
        <i val="0"/>
        <strike val="0"/>
        <condense val="0"/>
        <extend val="0"/>
        <outline val="0"/>
        <shadow val="0"/>
        <u val="none"/>
        <vertAlign val="baseline"/>
        <sz val="11"/>
        <color theme="1"/>
        <name val="Calibri"/>
        <scheme val="none"/>
      </font>
      <fill>
        <patternFill patternType="solid">
          <fgColor theme="9" tint="0.79998168889431442"/>
          <bgColor theme="9" tint="0.79998168889431442"/>
        </patternFill>
      </fill>
      <border diagonalUp="0" diagonalDown="0" outline="0">
        <left/>
        <right/>
        <top style="thin">
          <color theme="9" tint="0.39997558519241921"/>
        </top>
        <bottom/>
      </border>
    </dxf>
    <dxf>
      <font>
        <b val="0"/>
        <i val="0"/>
        <strike val="0"/>
        <condense val="0"/>
        <extend val="0"/>
        <outline val="0"/>
        <shadow val="0"/>
        <u val="none"/>
        <vertAlign val="baseline"/>
        <sz val="11"/>
        <color theme="1"/>
        <name val="Calibri"/>
        <family val="2"/>
        <charset val="238"/>
        <scheme val="none"/>
      </font>
      <fill>
        <patternFill patternType="solid">
          <fgColor theme="9" tint="0.79998168889431442"/>
          <bgColor theme="9" tint="0.79998168889431442"/>
        </patternFill>
      </fill>
      <border diagonalUp="0" diagonalDown="0" outline="0">
        <left/>
        <right/>
        <top/>
        <bottom/>
      </border>
    </dxf>
    <dxf>
      <font>
        <b val="0"/>
        <i val="0"/>
        <strike val="0"/>
        <condense val="0"/>
        <extend val="0"/>
        <outline val="0"/>
        <shadow val="0"/>
        <u val="none"/>
        <vertAlign val="baseline"/>
        <sz val="11"/>
        <color theme="1"/>
        <name val="Calibri"/>
        <scheme val="none"/>
      </font>
      <fill>
        <patternFill patternType="solid">
          <fgColor theme="9" tint="0.79998168889431442"/>
          <bgColor theme="9" tint="0.79998168889431442"/>
        </patternFill>
      </fill>
      <border diagonalUp="0" diagonalDown="0" outline="0">
        <left/>
        <right/>
        <top style="thin">
          <color theme="9" tint="0.39997558519241921"/>
        </top>
        <bottom/>
      </border>
    </dxf>
    <dxf>
      <font>
        <b val="0"/>
        <i val="0"/>
        <strike val="0"/>
        <condense val="0"/>
        <extend val="0"/>
        <outline val="0"/>
        <shadow val="0"/>
        <u val="none"/>
        <vertAlign val="baseline"/>
        <sz val="11"/>
        <color theme="1"/>
        <name val="Calibri"/>
        <family val="2"/>
        <charset val="238"/>
        <scheme val="none"/>
      </font>
      <fill>
        <patternFill patternType="solid">
          <fgColor theme="9" tint="0.79998168889431442"/>
          <bgColor theme="9" tint="0.79998168889431442"/>
        </patternFill>
      </fill>
      <border diagonalUp="0" diagonalDown="0" outline="0">
        <left/>
        <right/>
        <top/>
        <bottom/>
      </border>
    </dxf>
    <dxf>
      <font>
        <b val="0"/>
        <i val="0"/>
        <strike val="0"/>
        <condense val="0"/>
        <extend val="0"/>
        <outline val="0"/>
        <shadow val="0"/>
        <u val="none"/>
        <vertAlign val="baseline"/>
        <sz val="11"/>
        <color theme="1"/>
        <name val="Calibri"/>
        <scheme val="none"/>
      </font>
      <fill>
        <patternFill patternType="solid">
          <fgColor theme="9" tint="0.79998168889431442"/>
          <bgColor theme="9" tint="0.79998168889431442"/>
        </patternFill>
      </fill>
      <border diagonalUp="0" diagonalDown="0" outline="0">
        <left/>
        <right/>
        <top style="thin">
          <color theme="9" tint="0.39997558519241921"/>
        </top>
        <bottom/>
      </border>
    </dxf>
    <dxf>
      <font>
        <b val="0"/>
        <i val="0"/>
        <strike val="0"/>
        <condense val="0"/>
        <extend val="0"/>
        <outline val="0"/>
        <shadow val="0"/>
        <u val="none"/>
        <vertAlign val="baseline"/>
        <sz val="11"/>
        <color theme="1"/>
        <name val="Calibri"/>
        <family val="2"/>
        <charset val="238"/>
        <scheme val="none"/>
      </font>
      <numFmt numFmtId="0" formatCode="General"/>
      <fill>
        <patternFill patternType="solid">
          <fgColor theme="9" tint="0.79998168889431442"/>
          <bgColor theme="9" tint="0.79998168889431442"/>
        </patternFill>
      </fill>
      <alignment horizontal="left"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libri"/>
        <scheme val="none"/>
      </font>
      <fill>
        <patternFill patternType="solid">
          <fgColor theme="9" tint="0.79998168889431442"/>
          <bgColor theme="9" tint="0.79998168889431442"/>
        </patternFill>
      </fill>
      <alignment horizontal="left" vertical="bottom" textRotation="0" wrapText="0" indent="0" justifyLastLine="0" shrinkToFit="0" readingOrder="0"/>
      <border diagonalUp="0" diagonalDown="0">
        <left/>
        <right/>
        <top style="thin">
          <color theme="9" tint="0.39997558519241921"/>
        </top>
        <bottom/>
      </border>
    </dxf>
    <dxf>
      <border outline="0">
        <left style="thin">
          <color theme="9" tint="0.39997558519241921"/>
        </left>
        <right style="thin">
          <color theme="9" tint="0.39997558519241921"/>
        </right>
        <top style="thin">
          <color theme="9" tint="0.39997558519241921"/>
        </top>
        <bottom style="thin">
          <color theme="9" tint="0.39997558519241921"/>
        </bottom>
      </border>
    </dxf>
    <dxf>
      <font>
        <strike val="0"/>
        <outline val="0"/>
        <shadow val="0"/>
        <vertAlign val="baseline"/>
        <name val="Calibri"/>
        <scheme val="none"/>
      </font>
    </dxf>
    <dxf>
      <font>
        <b/>
        <i val="0"/>
        <strike val="0"/>
        <condense val="0"/>
        <extend val="0"/>
        <outline val="0"/>
        <shadow val="0"/>
        <u val="none"/>
        <vertAlign val="baseline"/>
        <sz val="11"/>
        <color theme="0"/>
        <name val="Calibri"/>
        <scheme val="none"/>
      </font>
      <fill>
        <patternFill patternType="solid">
          <fgColor theme="9"/>
          <bgColor theme="9"/>
        </patternFill>
      </fill>
    </dxf>
    <dxf>
      <numFmt numFmtId="170" formatCode="#,##0\ [$EUR];\-#,##0\ [$EUR]"/>
    </dxf>
    <dxf>
      <numFmt numFmtId="175" formatCode="#,##0\ &quot;€&quot;"/>
    </dxf>
    <dxf>
      <numFmt numFmtId="174" formatCode="&quot;$&quot;#,##0_);\(&quot;$&quot;#,##0\)"/>
    </dxf>
    <dxf>
      <font>
        <b val="0"/>
        <i val="0"/>
        <strike val="0"/>
        <condense val="0"/>
        <extend val="0"/>
        <outline val="0"/>
        <shadow val="0"/>
        <u val="none"/>
        <vertAlign val="baseline"/>
        <sz val="11"/>
        <color theme="1"/>
        <name val="Calibri"/>
        <family val="2"/>
        <charset val="238"/>
        <scheme val="none"/>
      </font>
      <numFmt numFmtId="170" formatCode="#,##0\ [$EUR];\-#,##0\ [$EUR]"/>
      <fill>
        <patternFill patternType="solid">
          <fgColor theme="9" tint="0.79998168889431442"/>
          <bgColor theme="9" tint="0.79998168889431442"/>
        </patternFill>
      </fill>
      <alignment horizontal="general"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theme="1"/>
        <name val="Calibri"/>
        <scheme val="none"/>
      </font>
      <fill>
        <patternFill patternType="solid">
          <fgColor theme="9" tint="0.79998168889431442"/>
          <bgColor theme="9" tint="0.79998168889431442"/>
        </patternFill>
      </fill>
      <alignment vertical="bottom" textRotation="0" wrapText="0" justifyLastLine="0" shrinkToFit="0" readingOrder="0"/>
      <border diagonalUp="0" diagonalDown="0" outline="0">
        <left/>
        <right/>
        <top style="thin">
          <color theme="9" tint="0.39997558519241921"/>
        </top>
        <bottom/>
      </border>
    </dxf>
    <dxf>
      <font>
        <b val="0"/>
        <i val="0"/>
        <strike val="0"/>
        <condense val="0"/>
        <extend val="0"/>
        <outline val="0"/>
        <shadow val="0"/>
        <u val="none"/>
        <vertAlign val="baseline"/>
        <sz val="11"/>
        <color theme="1"/>
        <name val="Calibri"/>
        <family val="2"/>
        <charset val="238"/>
        <scheme val="none"/>
      </font>
      <fill>
        <patternFill patternType="solid">
          <fgColor theme="9" tint="0.79998168889431442"/>
          <bgColor theme="9" tint="0.79998168889431442"/>
        </patternFill>
      </fill>
      <alignment horizontal="general"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theme="1"/>
        <name val="Calibri"/>
        <scheme val="none"/>
      </font>
      <fill>
        <patternFill patternType="solid">
          <fgColor theme="9" tint="0.79998168889431442"/>
          <bgColor theme="9" tint="0.79998168889431442"/>
        </patternFill>
      </fill>
      <alignment vertical="bottom" textRotation="0" wrapText="0" justifyLastLine="0" shrinkToFit="0" readingOrder="0"/>
      <border diagonalUp="0" diagonalDown="0" outline="0">
        <left/>
        <right/>
        <top style="thin">
          <color theme="9" tint="0.39997558519241921"/>
        </top>
        <bottom/>
      </border>
    </dxf>
    <dxf>
      <font>
        <b val="0"/>
        <i val="0"/>
        <strike val="0"/>
        <condense val="0"/>
        <extend val="0"/>
        <outline val="0"/>
        <shadow val="0"/>
        <u val="none"/>
        <vertAlign val="baseline"/>
        <sz val="11"/>
        <color theme="1"/>
        <name val="Calibri"/>
        <family val="2"/>
        <charset val="238"/>
        <scheme val="none"/>
      </font>
      <fill>
        <patternFill patternType="solid">
          <fgColor theme="9" tint="0.79998168889431442"/>
          <bgColor theme="9" tint="0.79998168889431442"/>
        </patternFill>
      </fill>
      <alignment horizontal="general"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theme="1"/>
        <name val="Calibri"/>
        <scheme val="none"/>
      </font>
      <fill>
        <patternFill patternType="solid">
          <fgColor theme="9" tint="0.79998168889431442"/>
          <bgColor theme="9" tint="0.79998168889431442"/>
        </patternFill>
      </fill>
      <alignment vertical="bottom" textRotation="0" wrapText="0" justifyLastLine="0" shrinkToFit="0" readingOrder="0"/>
      <border diagonalUp="0" diagonalDown="0" outline="0">
        <left/>
        <right/>
        <top style="thin">
          <color theme="9" tint="0.39997558519241921"/>
        </top>
        <bottom/>
      </border>
    </dxf>
    <dxf>
      <font>
        <b val="0"/>
        <i val="0"/>
        <strike val="0"/>
        <condense val="0"/>
        <extend val="0"/>
        <outline val="0"/>
        <shadow val="0"/>
        <u val="none"/>
        <vertAlign val="baseline"/>
        <sz val="11"/>
        <color theme="1"/>
        <name val="Calibri"/>
        <family val="2"/>
        <charset val="238"/>
        <scheme val="none"/>
      </font>
      <numFmt numFmtId="0" formatCode="General"/>
      <fill>
        <patternFill patternType="solid">
          <fgColor theme="9" tint="0.79998168889431442"/>
          <bgColor theme="9" tint="0.79998168889431442"/>
        </patternFill>
      </fill>
      <alignment horizontal="left"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libri"/>
        <scheme val="none"/>
      </font>
      <fill>
        <patternFill patternType="solid">
          <fgColor theme="9" tint="0.79998168889431442"/>
          <bgColor theme="9" tint="0.79998168889431442"/>
        </patternFill>
      </fill>
      <alignment horizontal="left" vertical="bottom" textRotation="0" wrapText="0" indent="0" justifyLastLine="0" shrinkToFit="0" readingOrder="0"/>
      <border diagonalUp="0" diagonalDown="0">
        <left/>
        <right/>
        <top style="thin">
          <color theme="9" tint="0.39997558519241921"/>
        </top>
        <bottom/>
      </border>
    </dxf>
    <dxf>
      <border outline="0">
        <left style="thin">
          <color theme="9" tint="0.39997558519241921"/>
        </left>
        <right style="thin">
          <color theme="9" tint="0.39997558519241921"/>
        </right>
        <top style="thin">
          <color theme="9" tint="0.39997558519241921"/>
        </top>
        <bottom style="thin">
          <color theme="9" tint="0.39997558519241921"/>
        </bottom>
      </border>
    </dxf>
    <dxf>
      <font>
        <strike val="0"/>
        <outline val="0"/>
        <shadow val="0"/>
        <vertAlign val="baseline"/>
        <name val="Calibri"/>
        <scheme val="none"/>
      </font>
      <alignment vertical="bottom" textRotation="0" wrapText="0" justifyLastLine="0" shrinkToFit="0" readingOrder="0"/>
    </dxf>
    <dxf>
      <font>
        <b/>
        <i val="0"/>
        <strike val="0"/>
        <condense val="0"/>
        <extend val="0"/>
        <outline val="0"/>
        <shadow val="0"/>
        <u val="none"/>
        <vertAlign val="baseline"/>
        <sz val="11"/>
        <color theme="0"/>
        <name val="Calibri"/>
        <scheme val="none"/>
      </font>
      <fill>
        <patternFill patternType="solid">
          <fgColor theme="9"/>
          <bgColor theme="9"/>
        </patternFill>
      </fill>
      <alignment vertical="bottom" textRotation="0" wrapText="0" justifyLastLine="0" shrinkToFit="0" readingOrder="0"/>
    </dxf>
    <dxf>
      <numFmt numFmtId="170" formatCode="#,##0\ [$EUR];\-#,##0\ [$EUR]"/>
    </dxf>
    <dxf>
      <numFmt numFmtId="178" formatCode="#,##0\ [$EUR]"/>
    </dxf>
    <dxf>
      <numFmt numFmtId="175" formatCode="#,##0\ &quot;€&quot;"/>
    </dxf>
    <dxf>
      <alignment wrapText="0"/>
    </dxf>
    <dxf>
      <alignment wrapText="0"/>
    </dxf>
    <dxf>
      <alignment wrapText="0"/>
    </dxf>
    <dxf>
      <alignment wrapText="0"/>
    </dxf>
    <dxf>
      <numFmt numFmtId="174" formatCode="&quot;$&quot;#,##0_);\(&quot;$&quot;#,##0\)"/>
    </dxf>
    <dxf>
      <numFmt numFmtId="173" formatCode="&quot;$&quot;#,##0"/>
    </dxf>
    <dxf>
      <font>
        <b val="0"/>
        <i val="0"/>
        <strike val="0"/>
        <condense val="0"/>
        <extend val="0"/>
        <outline val="0"/>
        <shadow val="0"/>
        <u val="none"/>
        <vertAlign val="baseline"/>
        <sz val="11"/>
        <color theme="1"/>
        <name val="Calibri"/>
        <scheme val="none"/>
      </font>
      <fill>
        <patternFill patternType="solid">
          <fgColor theme="9" tint="0.79998168889431442"/>
          <bgColor theme="9" tint="0.79998168889431442"/>
        </patternFill>
      </fill>
      <border diagonalUp="0" diagonalDown="0" outline="0">
        <left/>
        <right/>
        <top style="thin">
          <color theme="9" tint="0.39997558519241921"/>
        </top>
        <bottom/>
      </border>
    </dxf>
    <dxf>
      <font>
        <b val="0"/>
        <i val="0"/>
        <strike val="0"/>
        <condense val="0"/>
        <extend val="0"/>
        <outline val="0"/>
        <shadow val="0"/>
        <u val="none"/>
        <vertAlign val="baseline"/>
        <sz val="11"/>
        <color theme="1"/>
        <name val="Calibri"/>
        <scheme val="none"/>
      </font>
      <fill>
        <patternFill patternType="solid">
          <fgColor theme="9" tint="0.79998168889431442"/>
          <bgColor theme="9" tint="0.79998168889431442"/>
        </patternFill>
      </fill>
      <border diagonalUp="0" diagonalDown="0" outline="0">
        <left/>
        <right/>
        <top style="thin">
          <color theme="9" tint="0.39997558519241921"/>
        </top>
        <bottom/>
      </border>
    </dxf>
    <dxf>
      <font>
        <b val="0"/>
        <i val="0"/>
        <strike val="0"/>
        <condense val="0"/>
        <extend val="0"/>
        <outline val="0"/>
        <shadow val="0"/>
        <u val="none"/>
        <vertAlign val="baseline"/>
        <sz val="11"/>
        <color theme="1"/>
        <name val="Calibri"/>
        <scheme val="none"/>
      </font>
      <fill>
        <patternFill patternType="solid">
          <fgColor theme="9" tint="0.79998168889431442"/>
          <bgColor theme="9" tint="0.79998168889431442"/>
        </patternFill>
      </fill>
      <border diagonalUp="0" diagonalDown="0" outline="0">
        <left/>
        <right/>
        <top style="thin">
          <color theme="9" tint="0.39997558519241921"/>
        </top>
        <bottom/>
      </border>
    </dxf>
    <dxf>
      <font>
        <b val="0"/>
        <i val="0"/>
        <strike val="0"/>
        <condense val="0"/>
        <extend val="0"/>
        <outline val="0"/>
        <shadow val="0"/>
        <u val="none"/>
        <vertAlign val="baseline"/>
        <sz val="11"/>
        <color theme="1"/>
        <name val="Calibri"/>
        <scheme val="none"/>
      </font>
      <fill>
        <patternFill patternType="solid">
          <fgColor theme="9" tint="0.79998168889431442"/>
          <bgColor theme="9" tint="0.79998168889431442"/>
        </patternFill>
      </fill>
      <alignment horizontal="left" vertical="bottom" textRotation="0" wrapText="0" indent="0" justifyLastLine="0" shrinkToFit="0" readingOrder="0"/>
      <border diagonalUp="0" diagonalDown="0">
        <left/>
        <right/>
        <top style="thin">
          <color theme="9" tint="0.39997558519241921"/>
        </top>
        <bottom/>
      </border>
    </dxf>
    <dxf>
      <border outline="0">
        <left style="thin">
          <color theme="9" tint="0.39997558519241921"/>
        </left>
        <right style="thin">
          <color theme="9" tint="0.39997558519241921"/>
        </right>
        <top style="thin">
          <color theme="9" tint="0.39997558519241921"/>
        </top>
        <bottom style="thin">
          <color theme="9" tint="0.39997558519241921"/>
        </bottom>
      </border>
    </dxf>
    <dxf>
      <font>
        <strike val="0"/>
        <outline val="0"/>
        <shadow val="0"/>
        <vertAlign val="baseline"/>
        <name val="Calibri"/>
        <scheme val="none"/>
      </font>
    </dxf>
    <dxf>
      <font>
        <b/>
        <i val="0"/>
        <strike val="0"/>
        <condense val="0"/>
        <extend val="0"/>
        <outline val="0"/>
        <shadow val="0"/>
        <u val="none"/>
        <vertAlign val="baseline"/>
        <sz val="11"/>
        <color theme="0"/>
        <name val="Calibri"/>
        <scheme val="none"/>
      </font>
      <fill>
        <patternFill patternType="solid">
          <fgColor theme="9"/>
          <bgColor theme="9"/>
        </patternFill>
      </fill>
    </dxf>
    <dxf>
      <numFmt numFmtId="170" formatCode="#,##0\ [$EUR];\-#,##0\ [$EUR]"/>
    </dxf>
    <dxf>
      <numFmt numFmtId="175" formatCode="#,##0\ &quot;€&quot;"/>
    </dxf>
    <dxf>
      <numFmt numFmtId="174" formatCode="&quot;$&quot;#,##0_);\(&quot;$&quot;#,##0\)"/>
    </dxf>
    <dxf>
      <numFmt numFmtId="173" formatCode="&quot;$&quot;#,##0"/>
    </dxf>
    <dxf>
      <font>
        <b val="0"/>
        <i val="0"/>
        <strike val="0"/>
        <condense val="0"/>
        <extend val="0"/>
        <outline val="0"/>
        <shadow val="0"/>
        <u val="none"/>
        <vertAlign val="baseline"/>
        <sz val="11"/>
        <color theme="1"/>
        <name val="Calibri"/>
        <family val="2"/>
        <charset val="238"/>
        <scheme val="none"/>
      </font>
      <numFmt numFmtId="170" formatCode="#,##0\ [$EUR];\-#,##0\ [$EUR]"/>
      <fill>
        <patternFill patternType="solid">
          <fgColor theme="9" tint="0.79998168889431442"/>
          <bgColor theme="9" tint="0.79998168889431442"/>
        </patternFill>
      </fill>
      <border diagonalUp="0" diagonalDown="0" outline="0">
        <left/>
        <right/>
        <top/>
        <bottom/>
      </border>
    </dxf>
    <dxf>
      <font>
        <b val="0"/>
        <i val="0"/>
        <strike val="0"/>
        <condense val="0"/>
        <extend val="0"/>
        <outline val="0"/>
        <shadow val="0"/>
        <u val="none"/>
        <vertAlign val="baseline"/>
        <sz val="11"/>
        <color theme="1"/>
        <name val="Calibri"/>
        <scheme val="none"/>
      </font>
      <fill>
        <patternFill patternType="solid">
          <fgColor theme="9" tint="0.79998168889431442"/>
          <bgColor theme="9" tint="0.79998168889431442"/>
        </patternFill>
      </fill>
      <border diagonalUp="0" diagonalDown="0" outline="0">
        <left/>
        <right/>
        <top style="thin">
          <color theme="9" tint="0.39997558519241921"/>
        </top>
        <bottom/>
      </border>
    </dxf>
    <dxf>
      <font>
        <b val="0"/>
        <i val="0"/>
        <strike val="0"/>
        <condense val="0"/>
        <extend val="0"/>
        <outline val="0"/>
        <shadow val="0"/>
        <u val="none"/>
        <vertAlign val="baseline"/>
        <sz val="11"/>
        <color theme="1"/>
        <name val="Calibri"/>
        <family val="2"/>
        <charset val="238"/>
        <scheme val="none"/>
      </font>
      <fill>
        <patternFill patternType="solid">
          <fgColor theme="9" tint="0.79998168889431442"/>
          <bgColor theme="9" tint="0.79998168889431442"/>
        </patternFill>
      </fill>
      <border diagonalUp="0" diagonalDown="0" outline="0">
        <left/>
        <right/>
        <top/>
        <bottom/>
      </border>
    </dxf>
    <dxf>
      <font>
        <b val="0"/>
        <i val="0"/>
        <strike val="0"/>
        <condense val="0"/>
        <extend val="0"/>
        <outline val="0"/>
        <shadow val="0"/>
        <u val="none"/>
        <vertAlign val="baseline"/>
        <sz val="11"/>
        <color theme="1"/>
        <name val="Calibri"/>
        <scheme val="none"/>
      </font>
      <fill>
        <patternFill patternType="solid">
          <fgColor theme="9" tint="0.79998168889431442"/>
          <bgColor theme="9" tint="0.79998168889431442"/>
        </patternFill>
      </fill>
      <border diagonalUp="0" diagonalDown="0" outline="0">
        <left/>
        <right/>
        <top style="thin">
          <color theme="9" tint="0.39997558519241921"/>
        </top>
        <bottom/>
      </border>
    </dxf>
    <dxf>
      <font>
        <b val="0"/>
        <i val="0"/>
        <strike val="0"/>
        <condense val="0"/>
        <extend val="0"/>
        <outline val="0"/>
        <shadow val="0"/>
        <u val="none"/>
        <vertAlign val="baseline"/>
        <sz val="11"/>
        <color theme="1"/>
        <name val="Calibri"/>
        <family val="2"/>
        <charset val="238"/>
        <scheme val="none"/>
      </font>
      <fill>
        <patternFill patternType="solid">
          <fgColor theme="9" tint="0.79998168889431442"/>
          <bgColor theme="9" tint="0.79998168889431442"/>
        </patternFill>
      </fill>
      <border diagonalUp="0" diagonalDown="0" outline="0">
        <left/>
        <right/>
        <top/>
        <bottom/>
      </border>
    </dxf>
    <dxf>
      <font>
        <b val="0"/>
        <i val="0"/>
        <strike val="0"/>
        <condense val="0"/>
        <extend val="0"/>
        <outline val="0"/>
        <shadow val="0"/>
        <u val="none"/>
        <vertAlign val="baseline"/>
        <sz val="11"/>
        <color theme="1"/>
        <name val="Calibri"/>
        <scheme val="none"/>
      </font>
      <fill>
        <patternFill patternType="solid">
          <fgColor theme="9" tint="0.79998168889431442"/>
          <bgColor theme="9" tint="0.79998168889431442"/>
        </patternFill>
      </fill>
      <border diagonalUp="0" diagonalDown="0" outline="0">
        <left/>
        <right/>
        <top style="thin">
          <color theme="9" tint="0.39997558519241921"/>
        </top>
        <bottom/>
      </border>
    </dxf>
    <dxf>
      <font>
        <b val="0"/>
        <i val="0"/>
        <strike val="0"/>
        <condense val="0"/>
        <extend val="0"/>
        <outline val="0"/>
        <shadow val="0"/>
        <u val="none"/>
        <vertAlign val="baseline"/>
        <sz val="11"/>
        <color theme="1"/>
        <name val="Calibri"/>
        <family val="2"/>
        <charset val="238"/>
        <scheme val="none"/>
      </font>
      <numFmt numFmtId="0" formatCode="General"/>
      <fill>
        <patternFill patternType="solid">
          <fgColor theme="9" tint="0.79998168889431442"/>
          <bgColor theme="9" tint="0.79998168889431442"/>
        </patternFill>
      </fill>
      <alignment horizontal="left"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libri"/>
        <scheme val="none"/>
      </font>
      <fill>
        <patternFill patternType="solid">
          <fgColor theme="9" tint="0.79998168889431442"/>
          <bgColor theme="9" tint="0.79998168889431442"/>
        </patternFill>
      </fill>
      <alignment horizontal="left" vertical="bottom" textRotation="0" wrapText="0" indent="0" justifyLastLine="0" shrinkToFit="0" readingOrder="0"/>
      <border diagonalUp="0" diagonalDown="0">
        <left/>
        <right/>
        <top style="thin">
          <color theme="9" tint="0.39997558519241921"/>
        </top>
        <bottom/>
      </border>
    </dxf>
    <dxf>
      <border outline="0">
        <left style="thin">
          <color theme="9" tint="0.39997558519241921"/>
        </left>
        <right style="thin">
          <color theme="9" tint="0.39997558519241921"/>
        </right>
        <top style="thin">
          <color theme="9" tint="0.39997558519241921"/>
        </top>
        <bottom style="thin">
          <color theme="9" tint="0.39997558519241921"/>
        </bottom>
      </border>
    </dxf>
    <dxf>
      <font>
        <strike val="0"/>
        <outline val="0"/>
        <shadow val="0"/>
        <vertAlign val="baseline"/>
        <name val="Calibri"/>
        <scheme val="none"/>
      </font>
    </dxf>
    <dxf>
      <font>
        <b/>
        <i val="0"/>
        <strike val="0"/>
        <condense val="0"/>
        <extend val="0"/>
        <outline val="0"/>
        <shadow val="0"/>
        <u val="none"/>
        <vertAlign val="baseline"/>
        <sz val="11"/>
        <color theme="0"/>
        <name val="Calibri"/>
        <scheme val="none"/>
      </font>
      <fill>
        <patternFill patternType="solid">
          <fgColor theme="9"/>
          <bgColor theme="9"/>
        </patternFill>
      </fill>
    </dxf>
    <dxf>
      <numFmt numFmtId="170" formatCode="#,##0\ [$EUR];\-#,##0\ [$EUR]"/>
    </dxf>
    <dxf>
      <numFmt numFmtId="175" formatCode="#,##0\ &quot;€&quot;"/>
    </dxf>
    <dxf>
      <numFmt numFmtId="174" formatCode="&quot;$&quot;#,##0_);\(&quot;$&quot;#,##0\)"/>
    </dxf>
    <dxf>
      <numFmt numFmtId="173" formatCode="&quot;$&quot;#,##0"/>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alignment horizontal="left" vertical="bottom" textRotation="0" wrapText="0" indent="0" justifyLastLine="0" shrinkToFit="0" readingOrder="0"/>
      <border diagonalUp="0" diagonalDown="0" outline="0">
        <left/>
        <right/>
        <top style="thin">
          <color theme="9" tint="0.39997558519241921"/>
        </top>
        <bottom/>
      </border>
    </dxf>
    <dxf>
      <border outline="0">
        <left style="thin">
          <color rgb="FFA9D08E"/>
        </left>
        <right style="thin">
          <color rgb="FFA9D08E"/>
        </right>
        <top style="thin">
          <color rgb="FFA9D08E"/>
        </top>
        <bottom style="thin">
          <color rgb="FFA9D08E"/>
        </bottom>
      </border>
    </dxf>
    <dxf>
      <font>
        <strike val="0"/>
        <outline val="0"/>
        <shadow val="0"/>
        <vertAlign val="baseline"/>
        <name val="Calibri"/>
        <scheme val="none"/>
      </font>
      <fill>
        <patternFill patternType="none">
          <fgColor indexed="64"/>
          <bgColor auto="1"/>
        </patternFill>
      </fill>
    </dxf>
    <dxf>
      <font>
        <b/>
        <i val="0"/>
        <strike val="0"/>
        <condense val="0"/>
        <extend val="0"/>
        <outline val="0"/>
        <shadow val="0"/>
        <u val="none"/>
        <vertAlign val="baseline"/>
        <sz val="11"/>
        <color theme="0"/>
        <name val="Calibri"/>
        <scheme val="none"/>
      </font>
      <fill>
        <patternFill patternType="none">
          <fgColor indexed="64"/>
          <bgColor auto="1"/>
        </patternFill>
      </fill>
    </dxf>
    <dxf>
      <fill>
        <patternFill patternType="solid">
          <bgColor rgb="FFFFE699"/>
        </patternFill>
      </fill>
    </dxf>
    <dxf>
      <fill>
        <patternFill patternType="solid">
          <bgColor rgb="FFFFE699"/>
        </patternFill>
      </fill>
    </dxf>
    <dxf>
      <fill>
        <patternFill patternType="solid">
          <bgColor rgb="FFF4B183"/>
        </patternFill>
      </fill>
    </dxf>
    <dxf>
      <fill>
        <patternFill patternType="solid">
          <bgColor rgb="FFF4B183"/>
        </patternFill>
      </fill>
    </dxf>
    <dxf>
      <font>
        <color rgb="FFF2F2F2"/>
      </font>
    </dxf>
    <dxf>
      <fill>
        <patternFill patternType="solid">
          <bgColor rgb="FFFFFFFF"/>
        </patternFill>
      </fill>
    </dxf>
    <dxf>
      <font>
        <color rgb="FFF2F2F2"/>
      </font>
    </dxf>
    <dxf>
      <fill>
        <patternFill patternType="solid">
          <bgColor rgb="FFB4C6E7"/>
        </patternFill>
      </fill>
    </dxf>
    <dxf>
      <numFmt numFmtId="170" formatCode="#,##0\ [$EUR];\-#,##0\ [$EUR]"/>
    </dxf>
    <dxf>
      <numFmt numFmtId="175" formatCode="#,##0\ &quot;€&quot;"/>
    </dxf>
    <dxf>
      <numFmt numFmtId="177" formatCode="&quot;$&quot;#,##0.00_);\(&quot;$&quot;#,##0.00\)"/>
    </dxf>
    <dxf>
      <font>
        <color theme="0" tint="-4.9989318521683403E-2"/>
      </font>
      <fill>
        <patternFill patternType="solid">
          <fgColor indexed="64"/>
          <bgColor theme="0"/>
        </patternFill>
      </fill>
    </dxf>
    <dxf>
      <font>
        <color theme="0" tint="-4.9989318521683403E-2"/>
      </font>
      <numFmt numFmtId="0" formatCode="General"/>
      <fill>
        <patternFill patternType="solid">
          <fgColor indexed="64"/>
          <bgColor theme="0"/>
        </patternFill>
      </fill>
    </dxf>
    <dxf>
      <font>
        <color theme="0" tint="-4.9989318521683403E-2"/>
      </font>
    </dxf>
    <dxf>
      <fill>
        <patternFill patternType="solid">
          <bgColor theme="0"/>
        </patternFill>
      </fill>
    </dxf>
    <dxf>
      <font>
        <color theme="0"/>
      </font>
      <fill>
        <patternFill patternType="solid">
          <fgColor indexed="64"/>
          <bgColor theme="0"/>
        </patternFill>
      </fill>
    </dxf>
    <dxf>
      <fill>
        <patternFill patternType="solid">
          <fgColor indexed="64"/>
          <bgColor theme="0"/>
        </patternFill>
      </fill>
    </dxf>
    <dxf>
      <font>
        <color theme="0"/>
      </font>
    </dxf>
    <dxf>
      <fill>
        <patternFill patternType="solid">
          <bgColor theme="0"/>
        </patternFill>
      </fill>
    </dxf>
    <dxf>
      <font>
        <strike val="0"/>
        <outline val="0"/>
        <shadow val="0"/>
        <vertAlign val="baseline"/>
        <name val="Calibri"/>
        <scheme val="none"/>
      </font>
      <fill>
        <patternFill patternType="none">
          <bgColor auto="1"/>
        </patternFill>
      </fill>
    </dxf>
    <dxf>
      <fill>
        <patternFill patternType="none">
          <bgColor auto="1"/>
        </patternFill>
      </fill>
      <alignment horizontal="left" vertical="bottom" textRotation="0" wrapText="0" indent="0" justifyLastLine="0" shrinkToFit="0" readingOrder="0"/>
    </dxf>
    <dxf>
      <font>
        <strike val="0"/>
        <outline val="0"/>
        <shadow val="0"/>
        <vertAlign val="baseline"/>
        <name val="Calibri"/>
        <scheme val="none"/>
      </font>
      <fill>
        <patternFill patternType="none">
          <bgColor auto="1"/>
        </patternFill>
      </fill>
    </dxf>
    <dxf>
      <font>
        <strike val="0"/>
        <outline val="0"/>
        <shadow val="0"/>
        <vertAlign val="baseline"/>
        <name val="Calibri"/>
        <scheme val="none"/>
      </font>
    </dxf>
    <dxf>
      <numFmt numFmtId="170" formatCode="#,##0\ [$EUR];\-#,##0\ [$EUR]"/>
    </dxf>
    <dxf>
      <numFmt numFmtId="175" formatCode="#,##0\ &quot;€&quot;"/>
    </dxf>
    <dxf>
      <numFmt numFmtId="174" formatCode="&quot;$&quot;#,##0_);\(&quot;$&quot;#,##0\)"/>
    </dxf>
    <dxf>
      <numFmt numFmtId="173" formatCode="&quot;$&quot;#,##0"/>
    </dxf>
    <dxf>
      <font>
        <b val="0"/>
        <i val="0"/>
        <strike val="0"/>
        <condense val="0"/>
        <extend val="0"/>
        <outline val="0"/>
        <shadow val="0"/>
        <u val="none"/>
        <vertAlign val="baseline"/>
        <sz val="11"/>
        <color theme="1"/>
        <name val="Calibri"/>
        <family val="2"/>
        <charset val="238"/>
        <scheme val="none"/>
      </font>
      <numFmt numFmtId="170" formatCode="#,##0\ [$EUR];\-#,##0\ [$EUR]"/>
      <fill>
        <patternFill patternType="none">
          <fgColor indexed="64"/>
          <bgColor indexed="65"/>
        </patternFill>
      </fill>
    </dxf>
    <dxf>
      <font>
        <strike val="0"/>
        <outline val="0"/>
        <shadow val="0"/>
        <vertAlign val="baseline"/>
        <name val="Calibri"/>
        <scheme val="none"/>
      </font>
      <fill>
        <patternFill patternType="none">
          <bgColor auto="1"/>
        </patternFill>
      </fill>
    </dxf>
    <dxf>
      <font>
        <b val="0"/>
        <i val="0"/>
        <strike val="0"/>
        <condense val="0"/>
        <extend val="0"/>
        <outline val="0"/>
        <shadow val="0"/>
        <u val="none"/>
        <vertAlign val="baseline"/>
        <sz val="11"/>
        <color theme="1"/>
        <name val="Calibri"/>
        <family val="2"/>
        <charset val="238"/>
        <scheme val="none"/>
      </font>
      <fill>
        <patternFill patternType="none">
          <fgColor indexed="64"/>
          <bgColor indexed="65"/>
        </patternFill>
      </fill>
    </dxf>
    <dxf>
      <font>
        <b val="0"/>
        <i val="0"/>
        <strike val="0"/>
        <condense val="0"/>
        <extend val="0"/>
        <outline val="0"/>
        <shadow val="0"/>
        <u val="none"/>
        <vertAlign val="baseline"/>
        <sz val="11"/>
        <color theme="1"/>
        <name val="Calibri"/>
        <family val="2"/>
        <charset val="238"/>
        <scheme val="none"/>
      </font>
      <fill>
        <patternFill patternType="none">
          <fgColor indexed="64"/>
          <bgColor indexed="65"/>
        </patternFill>
      </fill>
    </dxf>
    <dxf>
      <font>
        <b val="0"/>
        <i val="0"/>
        <strike val="0"/>
        <condense val="0"/>
        <extend val="0"/>
        <outline val="0"/>
        <shadow val="0"/>
        <u val="none"/>
        <vertAlign val="baseline"/>
        <sz val="11"/>
        <color theme="1"/>
        <name val="Calibri"/>
        <family val="2"/>
        <charset val="238"/>
        <scheme val="none"/>
      </font>
      <numFmt numFmtId="0" formatCode="General"/>
      <fill>
        <patternFill patternType="none">
          <fgColor indexed="64"/>
          <bgColor indexed="65"/>
        </patternFill>
      </fill>
      <alignment horizontal="left" vertical="bottom" textRotation="0" wrapText="0" indent="0" justifyLastLine="0" shrinkToFit="0" readingOrder="0"/>
      <protection locked="1" hidden="0"/>
    </dxf>
    <dxf>
      <font>
        <strike val="0"/>
        <outline val="0"/>
        <shadow val="0"/>
        <vertAlign val="baseline"/>
        <name val="Calibri"/>
        <scheme val="none"/>
      </font>
      <numFmt numFmtId="172" formatCode="d\-mmm\."/>
      <fill>
        <patternFill patternType="none">
          <bgColor auto="1"/>
        </patternFill>
      </fill>
      <alignment horizontal="left" vertical="bottom" textRotation="0" wrapText="0" indent="0" justifyLastLine="0" shrinkToFit="0" readingOrder="0"/>
    </dxf>
    <dxf>
      <font>
        <strike val="0"/>
        <outline val="0"/>
        <shadow val="0"/>
        <vertAlign val="baseline"/>
        <name val="Calibri"/>
        <scheme val="none"/>
      </font>
      <fill>
        <patternFill patternType="none">
          <bgColor auto="1"/>
        </patternFill>
      </fill>
    </dxf>
    <dxf>
      <font>
        <strike val="0"/>
        <outline val="0"/>
        <shadow val="0"/>
        <vertAlign val="baseline"/>
        <name val="Calibri"/>
        <scheme val="none"/>
      </font>
    </dxf>
    <dxf>
      <numFmt numFmtId="170" formatCode="#,##0\ [$EUR];\-#,##0\ [$EUR]"/>
    </dxf>
    <dxf>
      <numFmt numFmtId="175" formatCode="#,##0\ &quot;€&quot;"/>
    </dxf>
    <dxf>
      <font>
        <b val="0"/>
        <i val="0"/>
        <strike val="0"/>
        <condense val="0"/>
        <extend val="0"/>
        <outline val="0"/>
        <shadow val="0"/>
        <u val="none"/>
        <vertAlign val="baseline"/>
        <sz val="11"/>
        <color theme="1"/>
        <name val="Calibri"/>
        <family val="2"/>
        <charset val="238"/>
        <scheme val="none"/>
      </font>
      <numFmt numFmtId="170" formatCode="#,##0\ [$EUR];\-#,##0\ [$EUR]"/>
      <fill>
        <patternFill patternType="none">
          <fgColor indexed="64"/>
          <bgColor indexed="65"/>
        </patternFill>
      </fill>
      <border diagonalUp="0" diagonalDown="0" outline="0">
        <left/>
        <right/>
        <top/>
        <bottom/>
      </border>
    </dxf>
    <dxf>
      <font>
        <b val="0"/>
        <i val="0"/>
        <strike val="0"/>
        <condense val="0"/>
        <extend val="0"/>
        <outline val="0"/>
        <shadow val="0"/>
        <u val="none"/>
        <vertAlign val="baseline"/>
        <sz val="11"/>
        <color theme="1"/>
        <name val="Calibri"/>
        <scheme val="none"/>
      </font>
      <fill>
        <patternFill patternType="none">
          <fgColor indexed="64"/>
          <bgColor auto="1"/>
        </patternFill>
      </fill>
      <border diagonalUp="0" diagonalDown="0" outline="0">
        <left/>
        <right/>
        <top style="thin">
          <color theme="9" tint="0.39997558519241921"/>
        </top>
        <bottom/>
      </border>
    </dxf>
    <dxf>
      <font>
        <b val="0"/>
        <i val="0"/>
        <strike val="0"/>
        <condense val="0"/>
        <extend val="0"/>
        <outline val="0"/>
        <shadow val="0"/>
        <u val="none"/>
        <vertAlign val="baseline"/>
        <sz val="11"/>
        <color theme="1"/>
        <name val="Calibri"/>
        <family val="2"/>
        <charset val="238"/>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strike val="0"/>
        <outline val="0"/>
        <shadow val="0"/>
        <vertAlign val="baseline"/>
        <name val="Calibri"/>
        <scheme val="none"/>
      </font>
      <fill>
        <patternFill patternType="none">
          <fgColor indexed="64"/>
          <bgColor auto="1"/>
        </patternFill>
      </fill>
    </dxf>
    <dxf>
      <font>
        <b val="0"/>
        <i val="0"/>
        <strike val="0"/>
        <condense val="0"/>
        <extend val="0"/>
        <outline val="0"/>
        <shadow val="0"/>
        <u val="none"/>
        <vertAlign val="baseline"/>
        <sz val="11"/>
        <color theme="1"/>
        <name val="Calibri"/>
        <family val="2"/>
        <charset val="238"/>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strike val="0"/>
        <outline val="0"/>
        <shadow val="0"/>
        <vertAlign val="baseline"/>
        <name val="Calibri"/>
        <scheme val="none"/>
      </font>
      <fill>
        <patternFill patternType="none">
          <fgColor indexed="64"/>
          <bgColor auto="1"/>
        </patternFill>
      </fill>
    </dxf>
    <dxf>
      <font>
        <b val="0"/>
        <i val="0"/>
        <strike val="0"/>
        <condense val="0"/>
        <extend val="0"/>
        <outline val="0"/>
        <shadow val="0"/>
        <u val="none"/>
        <vertAlign val="baseline"/>
        <sz val="11"/>
        <color theme="1"/>
        <name val="Calibri"/>
        <family val="2"/>
        <scheme val="minor"/>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protection locked="1" hidden="0"/>
    </dxf>
    <dxf>
      <fill>
        <patternFill patternType="none">
          <fgColor indexed="64"/>
          <bgColor auto="1"/>
        </patternFill>
      </fill>
      <alignment horizontal="left" vertical="bottom" textRotation="0" wrapText="0" indent="0" justifyLastLine="0" shrinkToFit="0" readingOrder="0"/>
      <border diagonalUp="0" diagonalDown="0">
        <left/>
        <right/>
        <top style="thin">
          <color theme="9" tint="0.39997558519241921"/>
        </top>
        <bottom/>
      </border>
    </dxf>
    <dxf>
      <border outline="0">
        <left style="thin">
          <color theme="9" tint="0.39997558519241921"/>
        </left>
        <right style="thin">
          <color theme="9" tint="0.39997558519241921"/>
        </right>
        <top style="thin">
          <color theme="9" tint="0.39997558519241921"/>
        </top>
        <bottom style="thin">
          <color theme="9" tint="0.39997558519241921"/>
        </bottom>
      </border>
    </dxf>
    <dxf>
      <font>
        <strike val="0"/>
        <outline val="0"/>
        <shadow val="0"/>
        <vertAlign val="baseline"/>
        <name val="Calibri"/>
        <scheme val="none"/>
      </font>
      <fill>
        <patternFill patternType="none">
          <fgColor indexed="64"/>
          <bgColor auto="1"/>
        </patternFill>
      </fill>
    </dxf>
    <dxf>
      <font>
        <b/>
        <i val="0"/>
        <strike val="0"/>
        <condense val="0"/>
        <extend val="0"/>
        <outline val="0"/>
        <shadow val="0"/>
        <u val="none"/>
        <vertAlign val="baseline"/>
        <sz val="11"/>
        <color theme="0"/>
        <name val="Calibri"/>
        <scheme val="none"/>
      </font>
      <fill>
        <patternFill patternType="none">
          <fgColor indexed="64"/>
          <bgColor auto="1"/>
        </patternFill>
      </fill>
    </dxf>
    <dxf>
      <numFmt numFmtId="170" formatCode="#,##0\ [$EUR];\-#,##0\ [$EUR]"/>
    </dxf>
    <dxf>
      <numFmt numFmtId="175" formatCode="#,##0\ &quot;€&quot;"/>
    </dxf>
    <dxf>
      <numFmt numFmtId="174" formatCode="&quot;$&quot;#,##0_);\(&quot;$&quot;#,##0\)"/>
    </dxf>
    <dxf>
      <numFmt numFmtId="173" formatCode="&quot;$&quot;#,##0"/>
    </dxf>
    <dxf>
      <font>
        <b val="0"/>
        <i val="0"/>
        <strike val="0"/>
        <condense val="0"/>
        <extend val="0"/>
        <outline val="0"/>
        <shadow val="0"/>
        <u val="none"/>
        <vertAlign val="baseline"/>
        <sz val="11"/>
        <color theme="1"/>
        <name val="Calibri"/>
        <family val="2"/>
        <charset val="238"/>
        <scheme val="none"/>
      </font>
      <numFmt numFmtId="170" formatCode="#,##0\ [$EUR];\-#,##0\ [$EUR]"/>
      <fill>
        <patternFill patternType="none">
          <fgColor indexed="64"/>
          <bgColor indexed="65"/>
        </patternFill>
      </fill>
      <border diagonalUp="0" diagonalDown="0" outline="0">
        <left/>
        <right/>
        <top/>
        <bottom/>
      </border>
    </dxf>
    <dxf>
      <font>
        <b val="0"/>
        <i val="0"/>
        <strike val="0"/>
        <condense val="0"/>
        <extend val="0"/>
        <outline val="0"/>
        <shadow val="0"/>
        <u val="none"/>
        <vertAlign val="baseline"/>
        <sz val="11"/>
        <color theme="1"/>
        <name val="Calibri"/>
        <scheme val="none"/>
      </font>
      <fill>
        <patternFill patternType="none">
          <fgColor indexed="64"/>
          <bgColor auto="1"/>
        </patternFill>
      </fill>
      <border diagonalUp="0" diagonalDown="0" outline="0">
        <left/>
        <right/>
        <top style="thin">
          <color theme="9" tint="0.39997558519241921"/>
        </top>
        <bottom/>
      </border>
    </dxf>
    <dxf>
      <font>
        <b val="0"/>
        <i val="0"/>
        <strike val="0"/>
        <condense val="0"/>
        <extend val="0"/>
        <outline val="0"/>
        <shadow val="0"/>
        <u val="none"/>
        <vertAlign val="baseline"/>
        <sz val="11"/>
        <color theme="1"/>
        <name val="Calibri"/>
        <family val="2"/>
        <charset val="238"/>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strike val="0"/>
        <outline val="0"/>
        <shadow val="0"/>
        <vertAlign val="baseline"/>
        <name val="Calibri"/>
        <scheme val="none"/>
      </font>
      <fill>
        <patternFill patternType="none">
          <fgColor indexed="64"/>
          <bgColor auto="1"/>
        </patternFill>
      </fill>
    </dxf>
    <dxf>
      <font>
        <b val="0"/>
        <i val="0"/>
        <strike val="0"/>
        <condense val="0"/>
        <extend val="0"/>
        <outline val="0"/>
        <shadow val="0"/>
        <u val="none"/>
        <vertAlign val="baseline"/>
        <sz val="11"/>
        <color theme="1"/>
        <name val="Calibri"/>
        <family val="2"/>
        <charset val="238"/>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strike val="0"/>
        <outline val="0"/>
        <shadow val="0"/>
        <vertAlign val="baseline"/>
        <name val="Calibri"/>
        <scheme val="none"/>
      </font>
      <fill>
        <patternFill patternType="none">
          <fgColor indexed="64"/>
          <bgColor auto="1"/>
        </patternFill>
      </fill>
    </dxf>
    <dxf>
      <font>
        <b val="0"/>
        <i val="0"/>
        <strike val="0"/>
        <condense val="0"/>
        <extend val="0"/>
        <outline val="0"/>
        <shadow val="0"/>
        <u val="none"/>
        <vertAlign val="baseline"/>
        <sz val="11"/>
        <color theme="1"/>
        <name val="Calibri"/>
        <family val="2"/>
        <scheme val="minor"/>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protection locked="1" hidden="0"/>
    </dxf>
    <dxf>
      <fill>
        <patternFill patternType="none">
          <fgColor indexed="64"/>
          <bgColor auto="1"/>
        </patternFill>
      </fill>
      <alignment horizontal="left" vertical="bottom" textRotation="0" wrapText="0" indent="0" justifyLastLine="0" shrinkToFit="0" readingOrder="0"/>
      <border diagonalUp="0" diagonalDown="0">
        <left/>
        <right/>
        <top style="thin">
          <color theme="9" tint="0.39997558519241921"/>
        </top>
        <bottom/>
      </border>
    </dxf>
    <dxf>
      <border outline="0">
        <left style="thin">
          <color theme="9" tint="0.39997558519241921"/>
        </left>
        <right style="thin">
          <color theme="9" tint="0.39997558519241921"/>
        </right>
        <top style="thin">
          <color theme="9" tint="0.39997558519241921"/>
        </top>
        <bottom style="thin">
          <color theme="9" tint="0.39997558519241921"/>
        </bottom>
      </border>
    </dxf>
    <dxf>
      <font>
        <strike val="0"/>
        <outline val="0"/>
        <shadow val="0"/>
        <vertAlign val="baseline"/>
        <name val="Calibri"/>
        <scheme val="none"/>
      </font>
      <fill>
        <patternFill patternType="none">
          <fgColor indexed="64"/>
          <bgColor auto="1"/>
        </patternFill>
      </fill>
    </dxf>
    <dxf>
      <font>
        <b/>
        <i val="0"/>
        <strike val="0"/>
        <condense val="0"/>
        <extend val="0"/>
        <outline val="0"/>
        <shadow val="0"/>
        <u val="none"/>
        <vertAlign val="baseline"/>
        <sz val="11"/>
        <color theme="0"/>
        <name val="Calibri"/>
        <scheme val="none"/>
      </font>
      <fill>
        <patternFill patternType="none">
          <fgColor indexed="64"/>
          <bgColor auto="1"/>
        </patternFill>
      </fill>
    </dxf>
    <dxf>
      <numFmt numFmtId="170" formatCode="#,##0\ [$EUR];\-#,##0\ [$EUR]"/>
    </dxf>
    <dxf>
      <numFmt numFmtId="175" formatCode="#,##0\ &quot;€&quot;"/>
    </dxf>
    <dxf>
      <numFmt numFmtId="174" formatCode="&quot;$&quot;#,##0_);\(&quot;$&quot;#,##0\)"/>
    </dxf>
    <dxf>
      <numFmt numFmtId="173" formatCode="&quot;$&quot;#,##0"/>
    </dxf>
    <dxf>
      <font>
        <b val="0"/>
        <i val="0"/>
        <strike val="0"/>
        <condense val="0"/>
        <extend val="0"/>
        <outline val="0"/>
        <shadow val="0"/>
        <u val="none"/>
        <vertAlign val="baseline"/>
        <sz val="11"/>
        <color theme="1"/>
        <name val="Calibri"/>
        <family val="2"/>
        <charset val="238"/>
        <scheme val="none"/>
      </font>
      <numFmt numFmtId="170" formatCode="#,##0\ [$EUR];\-#,##0\ [$EUR]"/>
      <fill>
        <patternFill patternType="none">
          <fgColor indexed="64"/>
          <bgColor indexed="65"/>
        </patternFill>
      </fill>
      <border diagonalUp="0" diagonalDown="0" outline="0">
        <left/>
        <right/>
        <top/>
        <bottom/>
      </border>
    </dxf>
    <dxf>
      <font>
        <b val="0"/>
        <i val="0"/>
        <strike val="0"/>
        <condense val="0"/>
        <extend val="0"/>
        <outline val="0"/>
        <shadow val="0"/>
        <u val="none"/>
        <vertAlign val="baseline"/>
        <sz val="11"/>
        <color theme="1"/>
        <name val="Calibri"/>
        <scheme val="none"/>
      </font>
      <fill>
        <patternFill patternType="none">
          <fgColor indexed="64"/>
          <bgColor auto="1"/>
        </patternFill>
      </fill>
      <border diagonalUp="0" diagonalDown="0" outline="0">
        <left/>
        <right/>
        <top style="thin">
          <color theme="9" tint="0.39997558519241921"/>
        </top>
        <bottom/>
      </border>
    </dxf>
    <dxf>
      <font>
        <b val="0"/>
        <i val="0"/>
        <strike val="0"/>
        <condense val="0"/>
        <extend val="0"/>
        <outline val="0"/>
        <shadow val="0"/>
        <u val="none"/>
        <vertAlign val="baseline"/>
        <sz val="11"/>
        <color theme="1"/>
        <name val="Calibri"/>
        <family val="2"/>
        <charset val="238"/>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strike val="0"/>
        <outline val="0"/>
        <shadow val="0"/>
        <vertAlign val="baseline"/>
        <name val="Calibri"/>
        <scheme val="none"/>
      </font>
      <fill>
        <patternFill patternType="none">
          <fgColor indexed="64"/>
          <bgColor auto="1"/>
        </patternFill>
      </fill>
    </dxf>
    <dxf>
      <font>
        <b val="0"/>
        <i val="0"/>
        <strike val="0"/>
        <condense val="0"/>
        <extend val="0"/>
        <outline val="0"/>
        <shadow val="0"/>
        <u val="none"/>
        <vertAlign val="baseline"/>
        <sz val="11"/>
        <color theme="1"/>
        <name val="Calibri"/>
        <family val="2"/>
        <charset val="238"/>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strike val="0"/>
        <outline val="0"/>
        <shadow val="0"/>
        <vertAlign val="baseline"/>
        <name val="Calibri"/>
        <scheme val="none"/>
      </font>
      <fill>
        <patternFill patternType="none">
          <fgColor indexed="64"/>
          <bgColor auto="1"/>
        </patternFill>
      </fill>
    </dxf>
    <dxf>
      <font>
        <b val="0"/>
        <i val="0"/>
        <strike val="0"/>
        <condense val="0"/>
        <extend val="0"/>
        <outline val="0"/>
        <shadow val="0"/>
        <u val="none"/>
        <vertAlign val="baseline"/>
        <sz val="11"/>
        <color theme="1"/>
        <name val="Calibri"/>
        <family val="2"/>
        <scheme val="minor"/>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protection locked="1" hidden="0"/>
    </dxf>
    <dxf>
      <fill>
        <patternFill patternType="none">
          <fgColor indexed="64"/>
          <bgColor auto="1"/>
        </patternFill>
      </fill>
      <alignment horizontal="left" vertical="bottom" textRotation="0" wrapText="0" indent="0" justifyLastLine="0" shrinkToFit="0" readingOrder="0"/>
      <border diagonalUp="0" diagonalDown="0">
        <left/>
        <right/>
        <top style="thin">
          <color theme="9" tint="0.39997558519241921"/>
        </top>
        <bottom/>
      </border>
    </dxf>
    <dxf>
      <border outline="0">
        <left style="thin">
          <color theme="9" tint="0.39997558519241921"/>
        </left>
        <right style="thin">
          <color theme="9" tint="0.39997558519241921"/>
        </right>
        <top style="thin">
          <color theme="9" tint="0.39997558519241921"/>
        </top>
        <bottom style="thin">
          <color theme="9" tint="0.39997558519241921"/>
        </bottom>
      </border>
    </dxf>
    <dxf>
      <font>
        <strike val="0"/>
        <outline val="0"/>
        <shadow val="0"/>
        <vertAlign val="baseline"/>
        <name val="Calibri"/>
        <scheme val="none"/>
      </font>
      <fill>
        <patternFill patternType="none">
          <fgColor indexed="64"/>
          <bgColor auto="1"/>
        </patternFill>
      </fill>
    </dxf>
    <dxf>
      <font>
        <b/>
        <i val="0"/>
        <strike val="0"/>
        <condense val="0"/>
        <extend val="0"/>
        <outline val="0"/>
        <shadow val="0"/>
        <u val="none"/>
        <vertAlign val="baseline"/>
        <sz val="11"/>
        <color theme="0"/>
        <name val="Calibri"/>
        <scheme val="none"/>
      </font>
      <fill>
        <patternFill patternType="none">
          <fgColor indexed="64"/>
          <bgColor auto="1"/>
        </patternFill>
      </fill>
    </dxf>
    <dxf>
      <numFmt numFmtId="170" formatCode="#,##0\ [$EUR];\-#,##0\ [$EUR]"/>
    </dxf>
    <dxf>
      <numFmt numFmtId="175" formatCode="#,##0\ &quot;€&quot;"/>
    </dxf>
    <dxf>
      <numFmt numFmtId="174" formatCode="&quot;$&quot;#,##0_);\(&quot;$&quot;#,##0\)"/>
    </dxf>
    <dxf>
      <numFmt numFmtId="173" formatCode="&quot;$&quot;#,##0"/>
    </dxf>
    <dxf>
      <font>
        <b val="0"/>
        <i val="0"/>
        <strike val="0"/>
        <condense val="0"/>
        <extend val="0"/>
        <outline val="0"/>
        <shadow val="0"/>
        <u val="none"/>
        <vertAlign val="baseline"/>
        <sz val="11"/>
        <color theme="1"/>
        <name val="Calibri"/>
        <family val="2"/>
        <charset val="238"/>
        <scheme val="none"/>
      </font>
      <numFmt numFmtId="170" formatCode="#,##0\ [$EUR];\-#,##0\ [$EUR]"/>
      <fill>
        <patternFill patternType="none">
          <fgColor indexed="64"/>
          <bgColor indexed="65"/>
        </patternFill>
      </fill>
      <border diagonalUp="0" diagonalDown="0" outline="0">
        <left/>
        <right/>
        <top/>
        <bottom/>
      </border>
    </dxf>
    <dxf>
      <font>
        <b val="0"/>
        <i val="0"/>
        <strike val="0"/>
        <condense val="0"/>
        <extend val="0"/>
        <outline val="0"/>
        <shadow val="0"/>
        <u val="none"/>
        <vertAlign val="baseline"/>
        <sz val="11"/>
        <color theme="1"/>
        <name val="Calibri"/>
        <scheme val="none"/>
      </font>
      <fill>
        <patternFill patternType="none">
          <fgColor theme="9" tint="0.79998168889431442"/>
          <bgColor auto="1"/>
        </patternFill>
      </fill>
      <border diagonalUp="0" diagonalDown="0" outline="0">
        <left/>
        <right/>
        <top style="thin">
          <color theme="9" tint="0.39997558519241921"/>
        </top>
        <bottom/>
      </border>
    </dxf>
    <dxf>
      <font>
        <b val="0"/>
        <i val="0"/>
        <strike val="0"/>
        <condense val="0"/>
        <extend val="0"/>
        <outline val="0"/>
        <shadow val="0"/>
        <u val="none"/>
        <vertAlign val="baseline"/>
        <sz val="11"/>
        <color theme="1"/>
        <name val="Calibri"/>
        <family val="2"/>
        <charset val="238"/>
        <scheme val="none"/>
      </font>
      <fill>
        <patternFill patternType="none">
          <fgColor indexed="64"/>
          <bgColor indexed="65"/>
        </patternFill>
      </fill>
      <border diagonalUp="0" diagonalDown="0" outline="0">
        <left/>
        <right/>
        <top/>
        <bottom/>
      </border>
    </dxf>
    <dxf>
      <font>
        <b val="0"/>
        <i val="0"/>
        <strike val="0"/>
        <condense val="0"/>
        <extend val="0"/>
        <outline val="0"/>
        <shadow val="0"/>
        <u val="none"/>
        <vertAlign val="baseline"/>
        <sz val="11"/>
        <color theme="1"/>
        <name val="Calibri"/>
        <scheme val="none"/>
      </font>
      <fill>
        <patternFill patternType="none">
          <fgColor theme="9" tint="0.79998168889431442"/>
          <bgColor auto="1"/>
        </patternFill>
      </fill>
      <border diagonalUp="0" diagonalDown="0" outline="0">
        <left/>
        <right/>
        <top style="thin">
          <color theme="9" tint="0.39997558519241921"/>
        </top>
        <bottom/>
      </border>
    </dxf>
    <dxf>
      <font>
        <b val="0"/>
        <i val="0"/>
        <strike val="0"/>
        <condense val="0"/>
        <extend val="0"/>
        <outline val="0"/>
        <shadow val="0"/>
        <u val="none"/>
        <vertAlign val="baseline"/>
        <sz val="11"/>
        <color theme="1"/>
        <name val="Calibri"/>
        <family val="2"/>
        <charset val="238"/>
        <scheme val="none"/>
      </font>
      <fill>
        <patternFill patternType="none">
          <fgColor indexed="64"/>
          <bgColor indexed="65"/>
        </patternFill>
      </fill>
      <border diagonalUp="0" diagonalDown="0" outline="0">
        <left/>
        <right/>
        <top/>
        <bottom/>
      </border>
    </dxf>
    <dxf>
      <font>
        <b val="0"/>
        <i val="0"/>
        <strike val="0"/>
        <condense val="0"/>
        <extend val="0"/>
        <outline val="0"/>
        <shadow val="0"/>
        <u val="none"/>
        <vertAlign val="baseline"/>
        <sz val="11"/>
        <color theme="1"/>
        <name val="Calibri"/>
        <scheme val="none"/>
      </font>
      <fill>
        <patternFill patternType="none">
          <fgColor theme="9" tint="0.79998168889431442"/>
          <bgColor auto="1"/>
        </patternFill>
      </fill>
      <border diagonalUp="0" diagonalDown="0" outline="0">
        <left/>
        <right/>
        <top style="thin">
          <color theme="9" tint="0.39997558519241921"/>
        </top>
        <bottom/>
      </border>
    </dxf>
    <dxf>
      <font>
        <b val="0"/>
        <i val="0"/>
        <strike val="0"/>
        <condense val="0"/>
        <extend val="0"/>
        <outline val="0"/>
        <shadow val="0"/>
        <u val="none"/>
        <vertAlign val="baseline"/>
        <sz val="11"/>
        <color theme="1"/>
        <name val="Calibri"/>
        <family val="2"/>
        <charset val="238"/>
        <scheme val="none"/>
      </font>
      <numFmt numFmtId="0" formatCode="General"/>
      <fill>
        <patternFill patternType="none">
          <fgColor indexed="64"/>
          <bgColor indexed="65"/>
        </patternFill>
      </fill>
      <alignment horizontal="left" vertical="bottom" textRotation="0" wrapText="0" indent="0" justifyLastLine="0" shrinkToFit="0" readingOrder="0"/>
      <protection locked="1" hidden="0"/>
    </dxf>
    <dxf>
      <fill>
        <patternFill patternType="none">
          <bgColor auto="1"/>
        </patternFill>
      </fill>
      <alignment horizontal="left" vertical="bottom" textRotation="0" wrapText="0" indent="0" justifyLastLine="0" shrinkToFit="0" readingOrder="0"/>
    </dxf>
    <dxf>
      <border outline="0">
        <left style="thin">
          <color theme="9" tint="0.39997558519241921"/>
        </left>
        <right style="thin">
          <color theme="9" tint="0.39997558519241921"/>
        </right>
        <top style="thin">
          <color theme="9" tint="0.39997558519241921"/>
        </top>
        <bottom style="thin">
          <color theme="9" tint="0.39997558519241921"/>
        </bottom>
      </border>
    </dxf>
    <dxf>
      <font>
        <strike val="0"/>
        <outline val="0"/>
        <shadow val="0"/>
        <u val="none"/>
        <vertAlign val="baseline"/>
        <sz val="11"/>
        <color theme="1"/>
        <name val="Calibri"/>
        <scheme val="none"/>
      </font>
      <fill>
        <patternFill patternType="none">
          <bgColor auto="1"/>
        </patternFill>
      </fill>
    </dxf>
    <dxf>
      <font>
        <b/>
        <i val="0"/>
        <strike val="0"/>
        <condense val="0"/>
        <extend val="0"/>
        <outline val="0"/>
        <shadow val="0"/>
        <u val="none"/>
        <vertAlign val="baseline"/>
        <sz val="11"/>
        <color theme="0"/>
        <name val="Calibri"/>
        <scheme val="none"/>
      </font>
      <fill>
        <patternFill patternType="none">
          <fgColor indexed="64"/>
          <bgColor auto="1"/>
        </patternFill>
      </fill>
    </dxf>
  </dxfs>
  <tableStyles count="0" defaultTableStyle="TableStyleMedium2" defaultPivotStyle="PivotStyleLight16"/>
  <colors>
    <mruColors>
      <color rgb="FF217346"/>
      <color rgb="FFFFE699"/>
      <color rgb="FFF4B183"/>
      <color rgb="FFF2F2F2"/>
      <color rgb="FFFFFFFF"/>
      <color rgb="FFB4C6E7"/>
      <color rgb="FFF8F8F8"/>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pivotCacheDefinition" Target="pivotCache/pivotCacheDefinition13.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pivotCacheDefinition" Target="pivotCache/pivotCacheDefinition8.xml"/><Relationship Id="rId42" Type="http://schemas.openxmlformats.org/officeDocument/2006/relationships/theme" Target="theme/theme1.xml"/><Relationship Id="rId47"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pivotCacheDefinition" Target="pivotCache/pivotCacheDefinition7.xml"/><Relationship Id="rId38" Type="http://schemas.openxmlformats.org/officeDocument/2006/relationships/pivotCacheDefinition" Target="pivotCache/pivotCacheDefinition12.xml"/><Relationship Id="rId46"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pivotCacheDefinition" Target="pivotCache/pivotCacheDefinition3.xml"/><Relationship Id="rId41" Type="http://schemas.openxmlformats.org/officeDocument/2006/relationships/pivotCacheDefinition" Target="pivotCache/pivotCacheDefinition1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pivotCacheDefinition" Target="pivotCache/pivotCacheDefinition6.xml"/><Relationship Id="rId37" Type="http://schemas.openxmlformats.org/officeDocument/2006/relationships/pivotCacheDefinition" Target="pivotCache/pivotCacheDefinition11.xml"/><Relationship Id="rId40" Type="http://schemas.openxmlformats.org/officeDocument/2006/relationships/pivotCacheDefinition" Target="pivotCache/pivotCacheDefinition14.xml"/><Relationship Id="rId45"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pivotCacheDefinition" Target="pivotCache/pivotCacheDefinition2.xml"/><Relationship Id="rId36" Type="http://schemas.openxmlformats.org/officeDocument/2006/relationships/pivotCacheDefinition" Target="pivotCache/pivotCacheDefinition10.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pivotCacheDefinition" Target="pivotCache/pivotCacheDefinition5.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pivotCacheDefinition" Target="pivotCache/pivotCacheDefinition1.xml"/><Relationship Id="rId30" Type="http://schemas.openxmlformats.org/officeDocument/2006/relationships/pivotCacheDefinition" Target="pivotCache/pivotCacheDefinition4.xml"/><Relationship Id="rId35" Type="http://schemas.openxmlformats.org/officeDocument/2006/relationships/pivotCacheDefinition" Target="pivotCache/pivotCacheDefinition9.xml"/><Relationship Id="rId43" Type="http://schemas.openxmlformats.org/officeDocument/2006/relationships/styles" Target="styles.xml"/><Relationship Id="rId48"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A1"/><Relationship Id="rId1" Type="http://schemas.openxmlformats.org/officeDocument/2006/relationships/image" Target="../media/image1.png"/><Relationship Id="rId4" Type="http://schemas.openxmlformats.org/officeDocument/2006/relationships/image" Target="../media/image3.svg"/></Relationships>
</file>

<file path=xl/drawings/_rels/drawing2.xml.rels><?xml version="1.0" encoding="UTF-8" standalone="yes"?>
<Relationships xmlns="http://schemas.openxmlformats.org/package/2006/relationships"><Relationship Id="rId2" Type="http://schemas.openxmlformats.org/officeDocument/2006/relationships/hyperlink" Target="#'Za&#269;iatok'!A1"/><Relationship Id="rId1" Type="http://schemas.openxmlformats.org/officeDocument/2006/relationships/hyperlink" Target="#'2'!A1"/></Relationships>
</file>

<file path=xl/drawings/_rels/drawing3.xml.rels><?xml version="1.0" encoding="UTF-8" standalone="yes"?>
<Relationships xmlns="http://schemas.openxmlformats.org/package/2006/relationships"><Relationship Id="rId2" Type="http://schemas.openxmlformats.org/officeDocument/2006/relationships/hyperlink" Target="#'1'!A1"/><Relationship Id="rId1" Type="http://schemas.openxmlformats.org/officeDocument/2006/relationships/hyperlink" Target="#'3'!A1"/></Relationships>
</file>

<file path=xl/drawings/_rels/drawing4.xml.rels><?xml version="1.0" encoding="UTF-8" standalone="yes"?>
<Relationships xmlns="http://schemas.openxmlformats.org/package/2006/relationships"><Relationship Id="rId2" Type="http://schemas.openxmlformats.org/officeDocument/2006/relationships/hyperlink" Target="#'2'!A1"/><Relationship Id="rId1" Type="http://schemas.openxmlformats.org/officeDocument/2006/relationships/hyperlink" Target="#'4'!A1"/></Relationships>
</file>

<file path=xl/drawings/_rels/drawing5.xml.rels><?xml version="1.0" encoding="UTF-8" standalone="yes"?>
<Relationships xmlns="http://schemas.openxmlformats.org/package/2006/relationships"><Relationship Id="rId2" Type="http://schemas.openxmlformats.org/officeDocument/2006/relationships/hyperlink" Target="#'3'!A1"/><Relationship Id="rId1" Type="http://schemas.openxmlformats.org/officeDocument/2006/relationships/hyperlink" Target="#'5'!A1"/></Relationships>
</file>

<file path=xl/drawings/_rels/drawing6.xml.rels><?xml version="1.0" encoding="UTF-8" standalone="yes"?>
<Relationships xmlns="http://schemas.openxmlformats.org/package/2006/relationships"><Relationship Id="rId2" Type="http://schemas.openxmlformats.org/officeDocument/2006/relationships/hyperlink" Target="#'4'!A1"/><Relationship Id="rId1" Type="http://schemas.openxmlformats.org/officeDocument/2006/relationships/hyperlink" Target="#'6'!A1"/></Relationships>
</file>

<file path=xl/drawings/_rels/drawing7.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5'!A1"/><Relationship Id="rId1" Type="http://schemas.openxmlformats.org/officeDocument/2006/relationships/hyperlink" Target="#'7'!A1"/></Relationships>
</file>

<file path=xl/drawings/_rels/drawing8.xml.rels><?xml version="1.0" encoding="UTF-8" standalone="yes"?>
<Relationships xmlns="http://schemas.openxmlformats.org/package/2006/relationships"><Relationship Id="rId2" Type="http://schemas.openxmlformats.org/officeDocument/2006/relationships/hyperlink" Target="#'6'!A1"/><Relationship Id="rId1" Type="http://schemas.openxmlformats.org/officeDocument/2006/relationships/hyperlink" Target="#'8'!A1"/></Relationships>
</file>

<file path=xl/drawings/_rels/drawing9.xml.rels><?xml version="1.0" encoding="UTF-8" standalone="yes"?>
<Relationships xmlns="http://schemas.openxmlformats.org/package/2006/relationships"><Relationship Id="rId2" Type="http://schemas.openxmlformats.org/officeDocument/2006/relationships/hyperlink" Target="#'7'!A1"/><Relationship Id="rId1" Type="http://schemas.openxmlformats.org/officeDocument/2006/relationships/hyperlink" Target="#'9'!A1"/></Relationships>
</file>

<file path=xl/drawings/_rels/drawing10.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8'!A1"/><Relationship Id="rId1" Type="http://schemas.openxmlformats.org/officeDocument/2006/relationships/hyperlink" Target="#'10'!A1"/></Relationships>
</file>

<file path=xl/drawings/_rels/drawing11.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9'!A1"/><Relationship Id="rId1" Type="http://schemas.openxmlformats.org/officeDocument/2006/relationships/hyperlink" Target="#'11'!A1"/></Relationships>
</file>

<file path=xl/drawings/_rels/drawing12.xml.rels><?xml version="1.0" encoding="UTF-8" standalone="yes"?>
<Relationships xmlns="http://schemas.openxmlformats.org/package/2006/relationships"><Relationship Id="rId2" Type="http://schemas.openxmlformats.org/officeDocument/2006/relationships/hyperlink" Target="#'10'!A1"/><Relationship Id="rId1" Type="http://schemas.openxmlformats.org/officeDocument/2006/relationships/hyperlink" Target="#'12'!A1"/></Relationships>
</file>

<file path=xl/drawings/_rels/drawing13.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hyperlink" Target="#'11'!A1"/><Relationship Id="rId1" Type="http://schemas.openxmlformats.org/officeDocument/2006/relationships/hyperlink" Target="#'13'!A1"/><Relationship Id="rId6" Type="http://schemas.openxmlformats.org/officeDocument/2006/relationships/image" Target="../media/image10.svg"/><Relationship Id="rId5" Type="http://schemas.openxmlformats.org/officeDocument/2006/relationships/image" Target="../media/image9.png"/><Relationship Id="rId4" Type="http://schemas.openxmlformats.org/officeDocument/2006/relationships/image" Target="../media/image8.svg"/></Relationships>
</file>

<file path=xl/drawings/_rels/drawing14.xml.rels><?xml version="1.0" encoding="UTF-8" standalone="yes"?>
<Relationships xmlns="http://schemas.openxmlformats.org/package/2006/relationships"><Relationship Id="rId3" Type="http://schemas.openxmlformats.org/officeDocument/2006/relationships/image" Target="../media/image11.png"/><Relationship Id="rId2" Type="http://schemas.openxmlformats.org/officeDocument/2006/relationships/hyperlink" Target="#'12'!A1"/><Relationship Id="rId1" Type="http://schemas.openxmlformats.org/officeDocument/2006/relationships/hyperlink" Target="#'14'!A1"/></Relationships>
</file>

<file path=xl/drawings/_rels/drawing15.xml.rels><?xml version="1.0" encoding="UTF-8" standalone="yes"?>
<Relationships xmlns="http://schemas.openxmlformats.org/package/2006/relationships"><Relationship Id="rId2" Type="http://schemas.openxmlformats.org/officeDocument/2006/relationships/hyperlink" Target="#'13'!A1"/><Relationship Id="rId1" Type="http://schemas.openxmlformats.org/officeDocument/2006/relationships/hyperlink" Target="#'15'!A1"/></Relationships>
</file>

<file path=xl/drawings/_rels/drawing16.xml.rels><?xml version="1.0" encoding="UTF-8" standalone="yes"?>
<Relationships xmlns="http://schemas.openxmlformats.org/package/2006/relationships"><Relationship Id="rId3" Type="http://schemas.openxmlformats.org/officeDocument/2006/relationships/image" Target="../media/image12.png"/><Relationship Id="rId2" Type="http://schemas.openxmlformats.org/officeDocument/2006/relationships/hyperlink" Target="#'14'!A1"/><Relationship Id="rId1" Type="http://schemas.openxmlformats.org/officeDocument/2006/relationships/hyperlink" Target="#'16'!A1"/><Relationship Id="rId4" Type="http://schemas.openxmlformats.org/officeDocument/2006/relationships/image" Target="../media/image13.svg"/></Relationships>
</file>

<file path=xl/drawings/_rels/drawing17.xml.rels><?xml version="1.0" encoding="UTF-8" standalone="yes"?>
<Relationships xmlns="http://schemas.openxmlformats.org/package/2006/relationships"><Relationship Id="rId3" Type="http://schemas.openxmlformats.org/officeDocument/2006/relationships/image" Target="../media/image14.png"/><Relationship Id="rId2" Type="http://schemas.openxmlformats.org/officeDocument/2006/relationships/hyperlink" Target="#'15'!A1"/><Relationship Id="rId1" Type="http://schemas.openxmlformats.org/officeDocument/2006/relationships/hyperlink" Target="#'17'!A1"/><Relationship Id="rId4" Type="http://schemas.openxmlformats.org/officeDocument/2006/relationships/image" Target="../media/image15.svg"/></Relationships>
</file>

<file path=xl/drawings/_rels/drawing18.xml.rels><?xml version="1.0" encoding="UTF-8" standalone="yes"?>
<Relationships xmlns="http://schemas.openxmlformats.org/package/2006/relationships"><Relationship Id="rId3" Type="http://schemas.openxmlformats.org/officeDocument/2006/relationships/image" Target="../media/image12.png"/><Relationship Id="rId2" Type="http://schemas.openxmlformats.org/officeDocument/2006/relationships/hyperlink" Target="#'16'!A1"/><Relationship Id="rId1" Type="http://schemas.openxmlformats.org/officeDocument/2006/relationships/hyperlink" Target="#'18'!A1"/><Relationship Id="rId4" Type="http://schemas.openxmlformats.org/officeDocument/2006/relationships/image" Target="../media/image13.svg"/></Relationships>
</file>

<file path=xl/drawings/_rels/drawing19.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7'!A1"/><Relationship Id="rId1" Type="http://schemas.openxmlformats.org/officeDocument/2006/relationships/hyperlink" Target="#'19'!A1"/><Relationship Id="rId4" Type="http://schemas.openxmlformats.org/officeDocument/2006/relationships/image" Target="../media/image16.svg"/></Relationships>
</file>

<file path=xl/drawings/_rels/drawing20.xml.rels><?xml version="1.0" encoding="UTF-8" standalone="yes"?>
<Relationships xmlns="http://schemas.openxmlformats.org/package/2006/relationships"><Relationship Id="rId3" Type="http://schemas.openxmlformats.org/officeDocument/2006/relationships/hyperlink" Target="#'20'!A1"/><Relationship Id="rId2" Type="http://schemas.openxmlformats.org/officeDocument/2006/relationships/image" Target="../media/image18.svg"/><Relationship Id="rId1" Type="http://schemas.openxmlformats.org/officeDocument/2006/relationships/image" Target="../media/image17.png"/><Relationship Id="rId4" Type="http://schemas.openxmlformats.org/officeDocument/2006/relationships/hyperlink" Target="#'18'!A1"/></Relationships>
</file>

<file path=xl/drawings/_rels/drawing21.xml.rels><?xml version="1.0" encoding="UTF-8" standalone="yes"?>
<Relationships xmlns="http://schemas.openxmlformats.org/package/2006/relationships"><Relationship Id="rId2" Type="http://schemas.openxmlformats.org/officeDocument/2006/relationships/hyperlink" Target="#'19'!A1"/><Relationship Id="rId1" Type="http://schemas.openxmlformats.org/officeDocument/2006/relationships/hyperlink" Target="#'21'!A1"/></Relationships>
</file>

<file path=xl/drawings/_rels/drawing22.xml.rels><?xml version="1.0" encoding="UTF-8" standalone="yes"?>
<Relationships xmlns="http://schemas.openxmlformats.org/package/2006/relationships"><Relationship Id="rId2" Type="http://schemas.openxmlformats.org/officeDocument/2006/relationships/hyperlink" Target="#'20'!A1"/><Relationship Id="rId1" Type="http://schemas.openxmlformats.org/officeDocument/2006/relationships/hyperlink" Target="#'22'!A1"/></Relationships>
</file>

<file path=xl/drawings/_rels/drawing23.xml.rels><?xml version="1.0" encoding="UTF-8" standalone="yes"?>
<Relationships xmlns="http://schemas.openxmlformats.org/package/2006/relationships"><Relationship Id="rId2" Type="http://schemas.openxmlformats.org/officeDocument/2006/relationships/hyperlink" Target="#'21'!A1"/><Relationship Id="rId1" Type="http://schemas.openxmlformats.org/officeDocument/2006/relationships/hyperlink" Target="#'23'!A1"/></Relationships>
</file>

<file path=xl/drawings/_rels/drawing24.xml.rels><?xml version="1.0" encoding="UTF-8" standalone="yes"?>
<Relationships xmlns="http://schemas.openxmlformats.org/package/2006/relationships"><Relationship Id="rId2" Type="http://schemas.openxmlformats.org/officeDocument/2006/relationships/hyperlink" Target="#'22'!A1"/><Relationship Id="rId1" Type="http://schemas.openxmlformats.org/officeDocument/2006/relationships/hyperlink" Target="#'24'!A1"/></Relationships>
</file>

<file path=xl/drawings/_rels/drawing25.xml.rels><?xml version="1.0" encoding="UTF-8" standalone="yes"?>
<Relationships xmlns="http://schemas.openxmlformats.org/package/2006/relationships"><Relationship Id="rId2" Type="http://schemas.openxmlformats.org/officeDocument/2006/relationships/hyperlink" Target="#'23'!A1"/><Relationship Id="rId1" Type="http://schemas.openxmlformats.org/officeDocument/2006/relationships/hyperlink" Target="#'&#270;al&#353;ie inform&#225;cie'!A1"/></Relationships>
</file>

<file path=xl/drawings/_rels/drawing26.xml.rels><?xml version="1.0" encoding="UTF-8" standalone="yes"?>
<Relationships xmlns="http://schemas.openxmlformats.org/package/2006/relationships"><Relationship Id="rId3" Type="http://schemas.openxmlformats.org/officeDocument/2006/relationships/image" Target="../media/image19.png"/><Relationship Id="rId7" Type="http://schemas.openxmlformats.org/officeDocument/2006/relationships/image" Target="../media/image22.png"/><Relationship Id="rId2" Type="http://schemas.openxmlformats.org/officeDocument/2006/relationships/hyperlink" Target="https://support.office.com/sk-sk/article/vytvorenie-kontingen&#269;nej-tabu&#318;ky-na-anal&#253;zu-&#250;dajov-z-h&#225;rkov-a9a84538-bfe9-40a9-a8e9-f99134456576?ui=sk-SK&amp;rs=sk-SK&amp;ad=SK" TargetMode="External"/><Relationship Id="rId1" Type="http://schemas.openxmlformats.org/officeDocument/2006/relationships/hyperlink" Target="https://techcommunity.microsoft.com/t5/Excel/ct-p/Excel_Cat" TargetMode="External"/><Relationship Id="rId6" Type="http://schemas.openxmlformats.org/officeDocument/2006/relationships/image" Target="../media/image21.svg"/><Relationship Id="rId5" Type="http://schemas.openxmlformats.org/officeDocument/2006/relationships/image" Target="../media/image20.png"/><Relationship Id="rId4" Type="http://schemas.openxmlformats.org/officeDocument/2006/relationships/hyperlink" Target="https://support.office.com/sk-sk/article/obnovenie-&#250;dajov-kontingen&#269;nej-tabu&#318;ky-6d24cece-a038-468a-8176-8b6568ca9be2?ui=sk-SK&amp;rs=sk-SK&amp;ad=SK" TargetMode="External"/></Relationships>
</file>

<file path=xl/drawings/drawing1.xml><?xml version="1.0" encoding="utf-8"?>
<xdr:wsDr xmlns:xdr="http://schemas.openxmlformats.org/drawingml/2006/spreadsheetDrawing" xmlns:a="http://schemas.openxmlformats.org/drawingml/2006/main">
  <xdr:twoCellAnchor editAs="absolute">
    <xdr:from>
      <xdr:col>0</xdr:col>
      <xdr:colOff>132080</xdr:colOff>
      <xdr:row>3</xdr:row>
      <xdr:rowOff>1498918</xdr:rowOff>
    </xdr:from>
    <xdr:to>
      <xdr:col>0</xdr:col>
      <xdr:colOff>1771650</xdr:colOff>
      <xdr:row>3</xdr:row>
      <xdr:rowOff>2232343</xdr:rowOff>
    </xdr:to>
    <xdr:pic>
      <xdr:nvPicPr>
        <xdr:cNvPr id="2" name="Logo" descr="Logo Excelu">
          <a:extLst>
            <a:ext uri="{FF2B5EF4-FFF2-40B4-BE49-F238E27FC236}">
              <a16:creationId xmlns:a16="http://schemas.microsoft.com/office/drawing/2014/main" id="{4F4D5E8C-CF05-440E-8B75-3A0092A64F40}"/>
            </a:ext>
          </a:extLst>
        </xdr:cNvPr>
        <xdr:cNvPicPr>
          <a:picLocks noChangeAspect="1"/>
        </xdr:cNvPicPr>
      </xdr:nvPicPr>
      <xdr:blipFill rotWithShape="1">
        <a:blip xmlns:r="http://schemas.openxmlformats.org/officeDocument/2006/relationships" r:embed="rId1"/>
        <a:srcRect l="6589" t="13099" r="6742" b="13099"/>
        <a:stretch/>
      </xdr:blipFill>
      <xdr:spPr>
        <a:xfrm>
          <a:off x="132080" y="4127818"/>
          <a:ext cx="1639570" cy="733425"/>
        </a:xfrm>
        <a:prstGeom prst="rect">
          <a:avLst/>
        </a:prstGeom>
      </xdr:spPr>
    </xdr:pic>
    <xdr:clientData/>
  </xdr:twoCellAnchor>
  <xdr:absoluteAnchor>
    <xdr:pos x="6381750" y="4362450"/>
    <xdr:ext cx="1170432" cy="514350"/>
    <xdr:sp macro="" textlink="">
      <xdr:nvSpPr>
        <xdr:cNvPr id="3" name="Tlačidlo Ďalej" descr="Navigačné prepojenie na nasledujúci krok">
          <a:hlinkClick xmlns:r="http://schemas.openxmlformats.org/officeDocument/2006/relationships" r:id="rId2" tooltip="Kliknutím sem prejdete na nasledujúci hárok."/>
          <a:extLst>
            <a:ext uri="{FF2B5EF4-FFF2-40B4-BE49-F238E27FC236}">
              <a16:creationId xmlns:a16="http://schemas.microsoft.com/office/drawing/2014/main" id="{D75312FC-5F0D-47E9-8C47-A0CEBE5C0BE5}"/>
            </a:ext>
          </a:extLst>
        </xdr:cNvPr>
        <xdr:cNvSpPr/>
      </xdr:nvSpPr>
      <xdr:spPr>
        <a:xfrm>
          <a:off x="6381750" y="4362450"/>
          <a:ext cx="1170432" cy="514350"/>
        </a:xfrm>
        <a:prstGeom prst="rect">
          <a:avLst/>
        </a:prstGeom>
        <a:solidFill>
          <a:schemeClr val="bg1"/>
        </a:solidFill>
        <a:ln>
          <a:solidFill>
            <a:srgbClr val="217346"/>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ctr" rtl="0"/>
          <a:r>
            <a:rPr lang="sk" sz="1750" b="0" cap="none" spc="0" baseline="0">
              <a:ln>
                <a:noFill/>
              </a:ln>
              <a:solidFill>
                <a:srgbClr val="217346"/>
              </a:solidFill>
              <a:effectLst/>
              <a:latin typeface="Segoe UI" panose="020B0502040204020203" pitchFamily="34" charset="0"/>
              <a:ea typeface="Segoe UI" pitchFamily="34" charset="0"/>
              <a:cs typeface="Segoe UI" panose="020B0502040204020203" pitchFamily="34" charset="0"/>
            </a:rPr>
            <a:t>Začať &gt;</a:t>
          </a:r>
          <a:endParaRPr lang="en-US" sz="1750" b="0" cap="none" spc="0">
            <a:ln>
              <a:noFill/>
            </a:ln>
            <a:solidFill>
              <a:srgbClr val="217346"/>
            </a:solidFill>
            <a:effectLst/>
            <a:latin typeface="Segoe UI" panose="020B0502040204020203" pitchFamily="34" charset="0"/>
            <a:ea typeface="Segoe UI" pitchFamily="34" charset="0"/>
            <a:cs typeface="Segoe UI" panose="020B0502040204020203" pitchFamily="34" charset="0"/>
          </a:endParaRPr>
        </a:p>
      </xdr:txBody>
    </xdr:sp>
    <xdr:clientData fPrintsWithSheet="0"/>
  </xdr:absoluteAnchor>
  <xdr:twoCellAnchor editAs="absolute">
    <xdr:from>
      <xdr:col>2</xdr:col>
      <xdr:colOff>276849</xdr:colOff>
      <xdr:row>3</xdr:row>
      <xdr:rowOff>1283970</xdr:rowOff>
    </xdr:from>
    <xdr:to>
      <xdr:col>4</xdr:col>
      <xdr:colOff>333374</xdr:colOff>
      <xdr:row>4</xdr:row>
      <xdr:rowOff>161925</xdr:rowOff>
    </xdr:to>
    <xdr:sp macro="" textlink="">
      <xdr:nvSpPr>
        <xdr:cNvPr id="5" name="Dobre vedieť – kroky" descr="GOOD TO KNOW&#10;Did you take the first tutorial? If not, go to File &gt; New and find Make your first PivotTable.&#10;&#10;">
          <a:extLst>
            <a:ext uri="{FF2B5EF4-FFF2-40B4-BE49-F238E27FC236}">
              <a16:creationId xmlns:a16="http://schemas.microsoft.com/office/drawing/2014/main" id="{BD2E63DA-5007-4B63-BFAF-7BFC3D27B1E4}"/>
            </a:ext>
          </a:extLst>
        </xdr:cNvPr>
        <xdr:cNvSpPr txBox="1"/>
      </xdr:nvSpPr>
      <xdr:spPr>
        <a:xfrm>
          <a:off x="8220699" y="3912870"/>
          <a:ext cx="1542425" cy="12877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200" b="1" kern="0">
              <a:solidFill>
                <a:srgbClr val="ED7D31">
                  <a:lumMod val="60000"/>
                  <a:lumOff val="40000"/>
                </a:srgbClr>
              </a:solidFill>
              <a:latin typeface="+mj-lt"/>
              <a:ea typeface="Segoe UI" pitchFamily="34" charset="0"/>
              <a:cs typeface="Segoe UI Light" panose="020B0502040204020203" pitchFamily="34" charset="0"/>
            </a:rPr>
            <a:t>DOBRE VEDIEŤ</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rtl="0" eaLnBrk="1" fontAlgn="auto" latinLnBrk="0" hangingPunct="1"/>
          <a:r>
            <a:rPr lang="sk" sz="1100" b="0" i="0" kern="1200" baseline="0">
              <a:solidFill>
                <a:schemeClr val="dk1"/>
              </a:solidFill>
              <a:effectLst/>
              <a:latin typeface="+mn-lt"/>
              <a:ea typeface="+mn-ea"/>
              <a:cs typeface="+mn-cs"/>
            </a:rPr>
            <a:t>Absolvovali ste už prvý kurz? Ak nie, prejdite na položky </a:t>
          </a:r>
          <a:r>
            <a:rPr lang="sk" sz="1100" b="1" i="0" kern="1200" baseline="0">
              <a:solidFill>
                <a:schemeClr val="dk1"/>
              </a:solidFill>
              <a:effectLst/>
              <a:latin typeface="+mn-lt"/>
              <a:ea typeface="+mn-ea"/>
              <a:cs typeface="+mn-cs"/>
            </a:rPr>
            <a:t>Súbor</a:t>
          </a:r>
          <a:r>
            <a:rPr lang="sk" sz="1100" b="0" i="0" kern="1200" baseline="0">
              <a:solidFill>
                <a:schemeClr val="dk1"/>
              </a:solidFill>
              <a:effectLst/>
              <a:latin typeface="+mn-lt"/>
              <a:ea typeface="+mn-ea"/>
              <a:cs typeface="+mn-cs"/>
            </a:rPr>
            <a:t> &gt; </a:t>
          </a:r>
          <a:r>
            <a:rPr lang="sk" sz="1100" b="1" i="0" kern="1200" baseline="0">
              <a:solidFill>
                <a:schemeClr val="dk1"/>
              </a:solidFill>
              <a:effectLst/>
              <a:latin typeface="+mn-lt"/>
              <a:ea typeface="+mn-ea"/>
              <a:cs typeface="+mn-cs"/>
            </a:rPr>
            <a:t>Nové</a:t>
          </a:r>
          <a:r>
            <a:rPr lang="sk" sz="1100" b="0" i="0" kern="1200" baseline="0">
              <a:solidFill>
                <a:schemeClr val="dk1"/>
              </a:solidFill>
              <a:effectLst/>
              <a:latin typeface="+mn-lt"/>
              <a:ea typeface="+mn-ea"/>
              <a:cs typeface="+mn-cs"/>
            </a:rPr>
            <a:t> a nájdite šablónu </a:t>
          </a:r>
          <a:r>
            <a:rPr lang="en-US" sz="1100" b="1" i="1" kern="1200" baseline="0">
              <a:solidFill>
                <a:schemeClr val="dk1"/>
              </a:solidFill>
              <a:effectLst/>
              <a:latin typeface="+mn-lt"/>
              <a:ea typeface="+mn-ea"/>
              <a:cs typeface="+mn-cs"/>
            </a:rPr>
            <a:t>Kurz o kontingenčných tabuľkách</a:t>
          </a:r>
          <a:r>
            <a:rPr lang="sk" sz="1100" b="0" i="0" kern="1200" baseline="0">
              <a:solidFill>
                <a:schemeClr val="dk1"/>
              </a:solidFill>
              <a:effectLst/>
              <a:latin typeface="+mn-lt"/>
              <a:ea typeface="+mn-ea"/>
              <a:cs typeface="+mn-cs"/>
            </a:rPr>
            <a:t>.</a:t>
          </a:r>
          <a:endParaRPr lang="en-US" sz="1100" b="0" i="0">
            <a:effectLst/>
            <a:latin typeface="+mn-lt"/>
          </a:endParaRPr>
        </a:p>
      </xdr:txBody>
    </xdr:sp>
    <xdr:clientData fLocksWithSheet="0"/>
  </xdr:twoCellAnchor>
  <xdr:twoCellAnchor>
    <xdr:from>
      <xdr:col>1</xdr:col>
      <xdr:colOff>171450</xdr:colOff>
      <xdr:row>3</xdr:row>
      <xdr:rowOff>1369695</xdr:rowOff>
    </xdr:from>
    <xdr:to>
      <xdr:col>2</xdr:col>
      <xdr:colOff>377972</xdr:colOff>
      <xdr:row>3</xdr:row>
      <xdr:rowOff>1814342</xdr:rowOff>
    </xdr:to>
    <xdr:pic>
      <xdr:nvPicPr>
        <xdr:cNvPr id="9" name="Grafika 2" descr="Sova">
          <a:extLst>
            <a:ext uri="{FF2B5EF4-FFF2-40B4-BE49-F238E27FC236}">
              <a16:creationId xmlns:a16="http://schemas.microsoft.com/office/drawing/2014/main" id="{9F2D586A-FDEB-438B-8125-27CE96CE687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7877175" y="3208020"/>
          <a:ext cx="444647" cy="44464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11</xdr:col>
      <xdr:colOff>237743</xdr:colOff>
      <xdr:row>21</xdr:row>
      <xdr:rowOff>63146</xdr:rowOff>
    </xdr:to>
    <xdr:grpSp>
      <xdr:nvGrpSpPr>
        <xdr:cNvPr id="2" name="grp_Popis">
          <a:extLst>
            <a:ext uri="{FF2B5EF4-FFF2-40B4-BE49-F238E27FC236}">
              <a16:creationId xmlns:a16="http://schemas.microsoft.com/office/drawing/2014/main" id="{0CBCAAD8-AC3E-432E-BD29-4DB76654AE20}"/>
            </a:ext>
          </a:extLst>
        </xdr:cNvPr>
        <xdr:cNvGrpSpPr/>
      </xdr:nvGrpSpPr>
      <xdr:grpSpPr>
        <a:xfrm>
          <a:off x="0" y="0"/>
          <a:ext cx="8012048" cy="3859811"/>
          <a:chOff x="0" y="0"/>
          <a:chExt cx="7781543" cy="4287014"/>
        </a:xfrm>
      </xdr:grpSpPr>
      <xdr:sp macro="" textlink="">
        <xdr:nvSpPr>
          <xdr:cNvPr id="3" name="txt_PopisHlavička" descr="V prvom kurze ste získali základné informácie o koncepcii kontingenčnej tabuľky. Vysvetlili sme vám tiež, ako možno pole riadka použiť ako podmienku, ktorá rozdelí pole hodnoty.">
            <a:extLst>
              <a:ext uri="{FF2B5EF4-FFF2-40B4-BE49-F238E27FC236}">
                <a16:creationId xmlns:a16="http://schemas.microsoft.com/office/drawing/2014/main" id="{185A756E-1A26-4CD6-B712-C790CFE2BC55}"/>
              </a:ext>
            </a:extLst>
          </xdr:cNvPr>
          <xdr:cNvSpPr txBox="1"/>
        </xdr:nvSpPr>
        <xdr:spPr>
          <a:xfrm>
            <a:off x="0" y="0"/>
            <a:ext cx="7781543" cy="795528"/>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182880" tIns="182880" rIns="182880" bIns="182880"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rtl="0"/>
            <a:r>
              <a:rPr lang="sk" sz="1350" b="0" kern="1200" baseline="0">
                <a:solidFill>
                  <a:schemeClr val="dk1"/>
                </a:solidFill>
                <a:effectLst/>
                <a:latin typeface="Segoe UI Semibold" panose="020B0702040204020203" pitchFamily="34" charset="0"/>
                <a:ea typeface="+mn-ea"/>
                <a:cs typeface="Segoe UI Semibold" panose="020B0702040204020203" pitchFamily="34" charset="0"/>
              </a:rPr>
              <a:t>V prvom kurze ste získali základné informácie o koncepte kontingenčnej tabuľky. </a:t>
            </a:r>
            <a:r>
              <a:rPr lang="sk" sz="1350" b="0" kern="1200" baseline="0">
                <a:solidFill>
                  <a:schemeClr val="dk1"/>
                </a:solidFill>
                <a:effectLst/>
                <a:latin typeface="Segoe UI Light" panose="020B0502040204020203" pitchFamily="34" charset="0"/>
                <a:ea typeface="+mn-ea"/>
                <a:cs typeface="Segoe UI Light" panose="020B0502040204020203" pitchFamily="34" charset="0"/>
              </a:rPr>
              <a:t>Vysvetlili sme vám tiež, ako možno pole riadka použiť ako podmienku, ktorá rozdelí pole hodnoty.   </a:t>
            </a:r>
            <a:endParaRPr lang="en-US" sz="1350">
              <a:effectLst/>
              <a:latin typeface="Segoe UI Light" panose="020B0502040204020203" pitchFamily="34" charset="0"/>
              <a:cs typeface="Segoe UI Light" panose="020B0502040204020203" pitchFamily="34" charset="0"/>
            </a:endParaRPr>
          </a:p>
        </xdr:txBody>
      </xdr:sp>
      <xdr:sp macro="" textlink="">
        <xdr:nvSpPr>
          <xdr:cNvPr id="4" name="txt_PopisPäta">
            <a:extLst>
              <a:ext uri="{FF2B5EF4-FFF2-40B4-BE49-F238E27FC236}">
                <a16:creationId xmlns:a16="http://schemas.microsoft.com/office/drawing/2014/main" id="{005F1675-138F-4865-9273-49994D27F04B}"/>
              </a:ext>
            </a:extLst>
          </xdr:cNvPr>
          <xdr:cNvSpPr txBox="1"/>
        </xdr:nvSpPr>
        <xdr:spPr>
          <a:xfrm>
            <a:off x="0" y="3619500"/>
            <a:ext cx="7781543" cy="667514"/>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endParaRPr lang="en-US" sz="2000">
              <a:solidFill>
                <a:schemeClr val="bg2">
                  <a:lumMod val="25000"/>
                </a:schemeClr>
              </a:solidFill>
              <a:latin typeface=""/>
              <a:ea typeface="Segoe UI" pitchFamily="34" charset="0"/>
              <a:cs typeface="Segoe UI Light" panose="020B0502040204020203" pitchFamily="34" charset="0"/>
            </a:endParaRPr>
          </a:p>
        </xdr:txBody>
      </xdr:sp>
      <xdr:sp macro="" textlink="">
        <xdr:nvSpPr>
          <xdr:cNvPr id="5" name="txt_PopisĎalej" descr="Kliknutím na tlačidlo Ďalej prejdete na nasledujúci hárok">
            <a:hlinkClick xmlns:r="http://schemas.openxmlformats.org/officeDocument/2006/relationships" r:id="rId1" tooltip="Kliknutím sem prejdete na nasledujúci hárok."/>
            <a:extLst>
              <a:ext uri="{FF2B5EF4-FFF2-40B4-BE49-F238E27FC236}">
                <a16:creationId xmlns:a16="http://schemas.microsoft.com/office/drawing/2014/main" id="{B3B405CA-35F3-49D1-99DC-0B651E8D2288}"/>
              </a:ext>
            </a:extLst>
          </xdr:cNvPr>
          <xdr:cNvSpPr/>
        </xdr:nvSpPr>
        <xdr:spPr>
          <a:xfrm>
            <a:off x="6261100" y="3774949"/>
            <a:ext cx="1207008" cy="356616"/>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Ďalej</a:t>
            </a:r>
          </a:p>
        </xdr:txBody>
      </xdr:sp>
      <xdr:sp macro="" textlink="">
        <xdr:nvSpPr>
          <xdr:cNvPr id="6" name="txt_PopisSpäť" descr="Kliknutím na tlačidlo Predchádzajúce sa vrátite na predchádzajúci hárok">
            <a:hlinkClick xmlns:r="http://schemas.openxmlformats.org/officeDocument/2006/relationships" r:id="rId2" tooltip="Kliknutím sem sa vrátite na predchádzajúci hárok."/>
            <a:extLst>
              <a:ext uri="{FF2B5EF4-FFF2-40B4-BE49-F238E27FC236}">
                <a16:creationId xmlns:a16="http://schemas.microsoft.com/office/drawing/2014/main" id="{3197360C-67E5-48ED-B801-FE89FD94C37A}"/>
              </a:ext>
            </a:extLst>
          </xdr:cNvPr>
          <xdr:cNvSpPr/>
        </xdr:nvSpPr>
        <xdr:spPr>
          <a:xfrm flipH="1">
            <a:off x="304800" y="3774949"/>
            <a:ext cx="1207008" cy="356616"/>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Späť</a:t>
            </a:r>
          </a:p>
        </xdr:txBody>
      </xdr:sp>
    </xdr:grpSp>
    <xdr:clientData/>
  </xdr:twoCellAnchor>
  <xdr:twoCellAnchor editAs="absolute">
    <xdr:from>
      <xdr:col>5</xdr:col>
      <xdr:colOff>38100</xdr:colOff>
      <xdr:row>7</xdr:row>
      <xdr:rowOff>99060</xdr:rowOff>
    </xdr:from>
    <xdr:to>
      <xdr:col>6</xdr:col>
      <xdr:colOff>534924</xdr:colOff>
      <xdr:row>9</xdr:row>
      <xdr:rowOff>38100</xdr:rowOff>
    </xdr:to>
    <xdr:sp macro="" textlink="">
      <xdr:nvSpPr>
        <xdr:cNvPr id="8" name="Text popisu 23" descr="Tento príklad znázorňuje, ako pole riadka...">
          <a:extLst>
            <a:ext uri="{FF2B5EF4-FFF2-40B4-BE49-F238E27FC236}">
              <a16:creationId xmlns:a16="http://schemas.microsoft.com/office/drawing/2014/main" id="{C7DEB72F-40D0-4C86-85B9-7E4546FEA1AF}"/>
            </a:ext>
          </a:extLst>
        </xdr:cNvPr>
        <xdr:cNvSpPr txBox="1"/>
      </xdr:nvSpPr>
      <xdr:spPr>
        <a:xfrm>
          <a:off x="3219450" y="1489710"/>
          <a:ext cx="1106424" cy="320040"/>
        </a:xfrm>
        <a:prstGeom prst="rect">
          <a:avLst/>
        </a:prstGeom>
        <a:noFill/>
        <a:ln w="9525">
          <a:noFill/>
          <a:miter lim="800000"/>
          <a:headEnd/>
          <a:tailEnd/>
        </a:ln>
      </xdr:spPr>
      <xdr:txBody>
        <a:bodyPr rot="0" vert="horz" wrap="square" lIns="91440" tIns="45720" rIns="91440" bIns="45720" rtlCol="0" anchor="ctr" anchorCtr="0">
          <a:noAutofit/>
        </a:bodyPr>
        <a:lstStyle/>
        <a:p>
          <a:pPr marL="0" marR="0" lvl="0" indent="0" algn="ctr" defTabSz="914400" rtl="0" eaLnBrk="1" fontAlgn="auto" latinLnBrk="0" hangingPunct="1">
            <a:lnSpc>
              <a:spcPct val="107000"/>
            </a:lnSpc>
            <a:spcBef>
              <a:spcPts val="0"/>
            </a:spcBef>
            <a:spcAft>
              <a:spcPts val="800"/>
            </a:spcAft>
            <a:buClrTx/>
            <a:buSzTx/>
            <a:buFontTx/>
            <a:buNone/>
            <a:tabLst/>
            <a:defRPr/>
          </a:pPr>
          <a:r>
            <a:rPr lang="sk" sz="1100" b="0" noProof="0">
              <a:effectLst/>
              <a:latin typeface="Calibri" panose="020F0502020204030204" pitchFamily="34" charset="0"/>
              <a:ea typeface="Calibri" panose="020F0502020204030204" pitchFamily="34" charset="0"/>
              <a:cs typeface="Calibri" panose="020F0502020204030204" pitchFamily="34" charset="0"/>
            </a:rPr>
            <a:t>Pole riadka...</a:t>
          </a:r>
        </a:p>
      </xdr:txBody>
    </xdr:sp>
    <xdr:clientData/>
  </xdr:twoCellAnchor>
  <xdr:twoCellAnchor editAs="absolute">
    <xdr:from>
      <xdr:col>7</xdr:col>
      <xdr:colOff>836470</xdr:colOff>
      <xdr:row>14</xdr:row>
      <xdr:rowOff>22353</xdr:rowOff>
    </xdr:from>
    <xdr:to>
      <xdr:col>8</xdr:col>
      <xdr:colOff>962029</xdr:colOff>
      <xdr:row>15</xdr:row>
      <xdr:rowOff>69597</xdr:rowOff>
    </xdr:to>
    <xdr:sp macro="" textlink="">
      <xdr:nvSpPr>
        <xdr:cNvPr id="9" name="shp_ZátvorkaSpodok">
          <a:extLst>
            <a:ext uri="{FF2B5EF4-FFF2-40B4-BE49-F238E27FC236}">
              <a16:creationId xmlns:a16="http://schemas.microsoft.com/office/drawing/2014/main" id="{92B8F965-071F-42FF-AA9B-5303C40BF326}"/>
            </a:ext>
          </a:extLst>
        </xdr:cNvPr>
        <xdr:cNvSpPr/>
      </xdr:nvSpPr>
      <xdr:spPr>
        <a:xfrm rot="5400000" flipH="1" flipV="1">
          <a:off x="5719090" y="2321583"/>
          <a:ext cx="237744" cy="973284"/>
        </a:xfrm>
        <a:prstGeom prst="leftBrace">
          <a:avLst>
            <a:gd name="adj1" fmla="val 34667"/>
            <a:gd name="adj2" fmla="val 48679"/>
          </a:avLst>
        </a:prstGeom>
        <a:ln w="19050">
          <a:solidFill>
            <a:srgbClr val="217346"/>
          </a:solidFill>
          <a:prstDash val="sysDot"/>
          <a:headEnd type="none"/>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marL="0" indent="0" algn="l" rtl="0"/>
          <a:endParaRPr lang="en-US" sz="1100">
            <a:solidFill>
              <a:schemeClr val="tx1"/>
            </a:solidFill>
            <a:latin typeface="Calibri" panose="020F0502020204030204" pitchFamily="34" charset="0"/>
            <a:ea typeface="+mn-ea"/>
            <a:cs typeface="+mn-cs"/>
          </a:endParaRPr>
        </a:p>
      </xdr:txBody>
    </xdr:sp>
    <xdr:clientData/>
  </xdr:twoCellAnchor>
  <xdr:twoCellAnchor editAs="absolute">
    <xdr:from>
      <xdr:col>7</xdr:col>
      <xdr:colOff>419100</xdr:colOff>
      <xdr:row>15</xdr:row>
      <xdr:rowOff>30480</xdr:rowOff>
    </xdr:from>
    <xdr:to>
      <xdr:col>9</xdr:col>
      <xdr:colOff>354330</xdr:colOff>
      <xdr:row>17</xdr:row>
      <xdr:rowOff>97536</xdr:rowOff>
    </xdr:to>
    <xdr:sp macro="" textlink="">
      <xdr:nvSpPr>
        <xdr:cNvPr id="10" name="Text popisu 24" descr="...rozdelí pole hodnoty.">
          <a:extLst>
            <a:ext uri="{FF2B5EF4-FFF2-40B4-BE49-F238E27FC236}">
              <a16:creationId xmlns:a16="http://schemas.microsoft.com/office/drawing/2014/main" id="{B4436690-B71C-4641-8920-34AF6EF7741D}"/>
            </a:ext>
          </a:extLst>
        </xdr:cNvPr>
        <xdr:cNvSpPr txBox="1"/>
      </xdr:nvSpPr>
      <xdr:spPr>
        <a:xfrm>
          <a:off x="4933950" y="2887980"/>
          <a:ext cx="1773555" cy="448056"/>
        </a:xfrm>
        <a:prstGeom prst="rect">
          <a:avLst/>
        </a:prstGeom>
        <a:noFill/>
        <a:ln w="9525">
          <a:noFill/>
          <a:miter lim="800000"/>
          <a:headEnd/>
          <a:tailEnd/>
        </a:ln>
      </xdr:spPr>
      <xdr:txBody>
        <a:bodyPr rot="0" vert="horz" wrap="square" lIns="91440" tIns="45720" rIns="91440" bIns="45720" rtlCol="0" anchor="ctr" anchorCtr="0">
          <a:noAutofit/>
        </a:bodyPr>
        <a:lstStyle/>
        <a:p>
          <a:pPr marL="0" marR="0" lvl="0" indent="0" algn="ctr" defTabSz="914400" rtl="0" eaLnBrk="1" fontAlgn="auto" latinLnBrk="0" hangingPunct="1">
            <a:lnSpc>
              <a:spcPct val="107000"/>
            </a:lnSpc>
            <a:spcBef>
              <a:spcPts val="0"/>
            </a:spcBef>
            <a:spcAft>
              <a:spcPts val="800"/>
            </a:spcAft>
            <a:buClrTx/>
            <a:buSzTx/>
            <a:buFontTx/>
            <a:buNone/>
            <a:tabLst/>
            <a:defRPr/>
          </a:pPr>
          <a:r>
            <a:rPr lang="sk" sz="1100" b="0" noProof="0">
              <a:effectLst/>
              <a:latin typeface="Calibri" panose="020F0502020204030204" pitchFamily="34" charset="0"/>
              <a:ea typeface="Calibri" panose="020F0502020204030204" pitchFamily="34" charset="0"/>
              <a:cs typeface="Calibri" panose="020F0502020204030204" pitchFamily="34" charset="0"/>
            </a:rPr>
            <a:t>...rozdelí pole hodnoty.</a:t>
          </a:r>
          <a:endParaRPr lang="en-US" sz="1100" noProof="0">
            <a:effectLst/>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editAs="absolute">
    <xdr:from>
      <xdr:col>5</xdr:col>
      <xdr:colOff>564621</xdr:colOff>
      <xdr:row>5</xdr:row>
      <xdr:rowOff>79156</xdr:rowOff>
    </xdr:from>
    <xdr:to>
      <xdr:col>6</xdr:col>
      <xdr:colOff>645088</xdr:colOff>
      <xdr:row>9</xdr:row>
      <xdr:rowOff>102202</xdr:rowOff>
    </xdr:to>
    <xdr:sp macro="" textlink="">
      <xdr:nvSpPr>
        <xdr:cNvPr id="11" name="shp_ZakrivenáŠípka">
          <a:extLst>
            <a:ext uri="{FF2B5EF4-FFF2-40B4-BE49-F238E27FC236}">
              <a16:creationId xmlns:a16="http://schemas.microsoft.com/office/drawing/2014/main" id="{5FD1F551-2AA0-42BD-8FF5-F486B07FB2A4}"/>
            </a:ext>
          </a:extLst>
        </xdr:cNvPr>
        <xdr:cNvSpPr/>
      </xdr:nvSpPr>
      <xdr:spPr>
        <a:xfrm rot="13532850">
          <a:off x="3688957" y="1126770"/>
          <a:ext cx="804096" cy="690067"/>
        </a:xfrm>
        <a:prstGeom prst="arc">
          <a:avLst>
            <a:gd name="adj1" fmla="val 11455374"/>
            <a:gd name="adj2" fmla="val 14914865"/>
          </a:avLst>
        </a:prstGeom>
        <a:ln w="19050">
          <a:solidFill>
            <a:srgbClr val="217346"/>
          </a:solidFill>
          <a:prstDash val="sysDot"/>
          <a:headEnd type="triangle"/>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rtl="0"/>
          <a:endParaRPr lang="en-US" sz="1100">
            <a:latin typeface="Calibri" panose="020F0502020204030204" pitchFamily="34" charset="0"/>
          </a:endParaRPr>
        </a:p>
      </xdr:txBody>
    </xdr:sp>
    <xdr:clientData/>
  </xdr:twoCellAnchor>
  <xdr:twoCellAnchor editAs="absolute">
    <xdr:from>
      <xdr:col>7</xdr:col>
      <xdr:colOff>34083</xdr:colOff>
      <xdr:row>5</xdr:row>
      <xdr:rowOff>17145</xdr:rowOff>
    </xdr:from>
    <xdr:to>
      <xdr:col>8</xdr:col>
      <xdr:colOff>928766</xdr:colOff>
      <xdr:row>8</xdr:row>
      <xdr:rowOff>73920</xdr:rowOff>
    </xdr:to>
    <xdr:grpSp>
      <xdr:nvGrpSpPr>
        <xdr:cNvPr id="12" name="Skupina 11">
          <a:extLst>
            <a:ext uri="{FF2B5EF4-FFF2-40B4-BE49-F238E27FC236}">
              <a16:creationId xmlns:a16="http://schemas.microsoft.com/office/drawing/2014/main" id="{FBC05569-3D38-4A31-9736-B326F32A6F91}"/>
            </a:ext>
          </a:extLst>
        </xdr:cNvPr>
        <xdr:cNvGrpSpPr/>
      </xdr:nvGrpSpPr>
      <xdr:grpSpPr>
        <a:xfrm>
          <a:off x="4680378" y="925830"/>
          <a:ext cx="1767173" cy="595890"/>
          <a:chOff x="4409059" y="1007745"/>
          <a:chExt cx="1584007" cy="647324"/>
        </a:xfrm>
      </xdr:grpSpPr>
      <xdr:sp macro="" textlink="">
        <xdr:nvSpPr>
          <xdr:cNvPr id="13" name="Text popisu 2" descr="Táto jednoduchá kontingenčná tabuľka obsahuje súhrn údajov podľa polí Kupujúci a Súčet z Suma&#10;">
            <a:extLst>
              <a:ext uri="{FF2B5EF4-FFF2-40B4-BE49-F238E27FC236}">
                <a16:creationId xmlns:a16="http://schemas.microsoft.com/office/drawing/2014/main" id="{4F89901B-E2A4-432F-A906-7DAD21017051}"/>
              </a:ext>
            </a:extLst>
          </xdr:cNvPr>
          <xdr:cNvSpPr txBox="1">
            <a:spLocks noChangeArrowheads="1"/>
          </xdr:cNvSpPr>
        </xdr:nvSpPr>
        <xdr:spPr bwMode="auto">
          <a:xfrm>
            <a:off x="4549984" y="1007745"/>
            <a:ext cx="1302406" cy="274319"/>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ctr" anchorCtr="0">
            <a:noAutofit/>
          </a:bodyPr>
          <a:lstStyle/>
          <a:p>
            <a:pPr marL="0" marR="0" algn="ctr" rtl="0">
              <a:lnSpc>
                <a:spcPct val="107000"/>
              </a:lnSpc>
              <a:spcBef>
                <a:spcPts val="0"/>
              </a:spcBef>
              <a:spcAft>
                <a:spcPts val="800"/>
              </a:spcAft>
            </a:pPr>
            <a:r>
              <a:rPr lang="sk" sz="1100">
                <a:effectLst/>
                <a:latin typeface="Calibri" panose="020F0502020204030204" pitchFamily="34" charset="0"/>
                <a:ea typeface="Calibri" panose="020F0502020204030204" pitchFamily="34" charset="0"/>
                <a:cs typeface="Times New Roman" panose="02020603050405020304" pitchFamily="18" charset="0"/>
              </a:rPr>
              <a:t>Kontingenčná tabuľka</a:t>
            </a:r>
          </a:p>
        </xdr:txBody>
      </xdr:sp>
      <xdr:sp macro="" textlink="">
        <xdr:nvSpPr>
          <xdr:cNvPr id="14" name="Zátvorka 2">
            <a:extLst>
              <a:ext uri="{FF2B5EF4-FFF2-40B4-BE49-F238E27FC236}">
                <a16:creationId xmlns:a16="http://schemas.microsoft.com/office/drawing/2014/main" id="{8AB9F8C4-EDB2-4327-8FFC-6FE50E98A2E6}"/>
              </a:ext>
            </a:extLst>
          </xdr:cNvPr>
          <xdr:cNvSpPr/>
        </xdr:nvSpPr>
        <xdr:spPr>
          <a:xfrm rot="5400000">
            <a:off x="5086762" y="748765"/>
            <a:ext cx="228601" cy="1584007"/>
          </a:xfrm>
          <a:prstGeom prst="leftBrace">
            <a:avLst>
              <a:gd name="adj1" fmla="val 71107"/>
              <a:gd name="adj2" fmla="val 49484"/>
            </a:avLst>
          </a:prstGeom>
          <a:ln w="19050"/>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rtl="0"/>
            <a:endParaRPr lang="en-US" sz="1100">
              <a:latin typeface="Calibri" panose="020F0502020204030204" pitchFamily="34" charset="0"/>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542543</xdr:colOff>
      <xdr:row>21</xdr:row>
      <xdr:rowOff>2641</xdr:rowOff>
    </xdr:to>
    <xdr:grpSp>
      <xdr:nvGrpSpPr>
        <xdr:cNvPr id="2" name="grp_Popis">
          <a:extLst>
            <a:ext uri="{FF2B5EF4-FFF2-40B4-BE49-F238E27FC236}">
              <a16:creationId xmlns:a16="http://schemas.microsoft.com/office/drawing/2014/main" id="{0163F57D-6E0F-4B43-9E03-9A087FCD67B2}"/>
            </a:ext>
          </a:extLst>
        </xdr:cNvPr>
        <xdr:cNvGrpSpPr/>
      </xdr:nvGrpSpPr>
      <xdr:grpSpPr>
        <a:xfrm>
          <a:off x="0" y="0"/>
          <a:ext cx="7992998" cy="3784066"/>
          <a:chOff x="0" y="0"/>
          <a:chExt cx="7781543" cy="4267962"/>
        </a:xfrm>
      </xdr:grpSpPr>
      <xdr:sp macro="" textlink="">
        <xdr:nvSpPr>
          <xdr:cNvPr id="3" name="txt_PopisHlavička" descr="Keď sa však prvýkrát pozriete na kontingenčnú tabuľku, pravdepodobne z nej budete potrebovať zistiť viac odpovedí.">
            <a:extLst>
              <a:ext uri="{FF2B5EF4-FFF2-40B4-BE49-F238E27FC236}">
                <a16:creationId xmlns:a16="http://schemas.microsoft.com/office/drawing/2014/main" id="{76F5F9BA-9587-4602-95C4-3FCEE45813BB}"/>
              </a:ext>
            </a:extLst>
          </xdr:cNvPr>
          <xdr:cNvSpPr txBox="1"/>
        </xdr:nvSpPr>
        <xdr:spPr>
          <a:xfrm>
            <a:off x="0" y="0"/>
            <a:ext cx="7781543" cy="795528"/>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182880" tIns="182880" rIns="182880" bIns="182880"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rtl="0"/>
            <a:r>
              <a:rPr lang="sk" sz="1350" b="0" kern="1200" baseline="0">
                <a:solidFill>
                  <a:schemeClr val="dk1"/>
                </a:solidFill>
                <a:effectLst/>
                <a:latin typeface="Segoe UI Semibold" panose="020B0702040204020203" pitchFamily="34" charset="0"/>
                <a:ea typeface="+mn-ea"/>
                <a:cs typeface="Segoe UI Semibold" panose="020B0702040204020203" pitchFamily="34" charset="0"/>
              </a:rPr>
              <a:t>Keď sa však prvýkrát pozriete na kontingenčnú tabuľku, </a:t>
            </a:r>
            <a:r>
              <a:rPr lang="sk" sz="1350" b="0" kern="1200" baseline="0">
                <a:solidFill>
                  <a:schemeClr val="dk1"/>
                </a:solidFill>
                <a:effectLst/>
                <a:latin typeface="Segoe UI Light" panose="020B0502040204020203" pitchFamily="34" charset="0"/>
                <a:ea typeface="+mn-ea"/>
                <a:cs typeface="Segoe UI Light" panose="020B0502040204020203" pitchFamily="34" charset="0"/>
              </a:rPr>
              <a:t>pravdepodobne z nej budete potrebovať zistiť viac odpovedí. </a:t>
            </a:r>
          </a:p>
        </xdr:txBody>
      </xdr:sp>
      <xdr:sp macro="" textlink="">
        <xdr:nvSpPr>
          <xdr:cNvPr id="4" name="txt_PopisPäta">
            <a:extLst>
              <a:ext uri="{FF2B5EF4-FFF2-40B4-BE49-F238E27FC236}">
                <a16:creationId xmlns:a16="http://schemas.microsoft.com/office/drawing/2014/main" id="{5606B571-AC2C-49B3-9358-149921868111}"/>
              </a:ext>
            </a:extLst>
          </xdr:cNvPr>
          <xdr:cNvSpPr txBox="1"/>
        </xdr:nvSpPr>
        <xdr:spPr>
          <a:xfrm>
            <a:off x="0" y="3600450"/>
            <a:ext cx="7781543" cy="667512"/>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endParaRPr lang="en-US" sz="2000">
              <a:solidFill>
                <a:schemeClr val="bg2">
                  <a:lumMod val="25000"/>
                </a:schemeClr>
              </a:solidFill>
              <a:latin typeface=""/>
              <a:ea typeface="Segoe UI" pitchFamily="34" charset="0"/>
              <a:cs typeface="Segoe UI Light" panose="020B0502040204020203" pitchFamily="34" charset="0"/>
            </a:endParaRPr>
          </a:p>
        </xdr:txBody>
      </xdr:sp>
      <xdr:sp macro="" textlink="">
        <xdr:nvSpPr>
          <xdr:cNvPr id="5" name="txt_PopisĎalej" descr="Tlačidlo Nasledujúci krok, obsahuje hypertextové prepojenie na nasledujúci hárok.">
            <a:hlinkClick xmlns:r="http://schemas.openxmlformats.org/officeDocument/2006/relationships" r:id="rId1" tooltip="Kliknutím sem prejdete na nasledujúci hárok."/>
            <a:extLst>
              <a:ext uri="{FF2B5EF4-FFF2-40B4-BE49-F238E27FC236}">
                <a16:creationId xmlns:a16="http://schemas.microsoft.com/office/drawing/2014/main" id="{53F2B1CA-0CE9-46DA-AB24-B8BB1F266533}"/>
              </a:ext>
            </a:extLst>
          </xdr:cNvPr>
          <xdr:cNvSpPr/>
        </xdr:nvSpPr>
        <xdr:spPr>
          <a:xfrm>
            <a:off x="6261100" y="3755898"/>
            <a:ext cx="1207008" cy="356616"/>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Ďalej</a:t>
            </a:r>
          </a:p>
        </xdr:txBody>
      </xdr:sp>
      <xdr:sp macro="" textlink="">
        <xdr:nvSpPr>
          <xdr:cNvPr id="6" name="txt_PopisSpäť" descr="Tlačidlo Predchádzajúci krok, obsahuje hypertextové prepojenie na predchádzajúci hárok.">
            <a:hlinkClick xmlns:r="http://schemas.openxmlformats.org/officeDocument/2006/relationships" r:id="rId2" tooltip="Kliknutím sem sa vrátite na predchádzajúci hárok."/>
            <a:extLst>
              <a:ext uri="{FF2B5EF4-FFF2-40B4-BE49-F238E27FC236}">
                <a16:creationId xmlns:a16="http://schemas.microsoft.com/office/drawing/2014/main" id="{709C67B5-018B-4213-8E1C-8C9CA4AE959F}"/>
              </a:ext>
            </a:extLst>
          </xdr:cNvPr>
          <xdr:cNvSpPr/>
        </xdr:nvSpPr>
        <xdr:spPr>
          <a:xfrm flipH="1">
            <a:off x="304800" y="3755898"/>
            <a:ext cx="1207008" cy="356616"/>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Späť</a:t>
            </a:r>
          </a:p>
        </xdr:txBody>
      </xdr:sp>
    </xdr:grpSp>
    <xdr:clientData/>
  </xdr:twoCellAnchor>
  <xdr:twoCellAnchor editAs="absolute">
    <xdr:from>
      <xdr:col>4</xdr:col>
      <xdr:colOff>714377</xdr:colOff>
      <xdr:row>5</xdr:row>
      <xdr:rowOff>47635</xdr:rowOff>
    </xdr:from>
    <xdr:to>
      <xdr:col>6</xdr:col>
      <xdr:colOff>760493</xdr:colOff>
      <xdr:row>7</xdr:row>
      <xdr:rowOff>167342</xdr:rowOff>
    </xdr:to>
    <xdr:sp macro="" textlink="">
      <xdr:nvSpPr>
        <xdr:cNvPr id="8" name="txt_PopisBublina2" descr="Čo z maminho nákupu bolo také drahé?">
          <a:extLst>
            <a:ext uri="{FF2B5EF4-FFF2-40B4-BE49-F238E27FC236}">
              <a16:creationId xmlns:a16="http://schemas.microsoft.com/office/drawing/2014/main" id="{72FEE2C1-1D5A-4CD5-9E31-5E55F078E5A7}"/>
            </a:ext>
          </a:extLst>
        </xdr:cNvPr>
        <xdr:cNvSpPr txBox="1"/>
      </xdr:nvSpPr>
      <xdr:spPr>
        <a:xfrm>
          <a:off x="3409952" y="990610"/>
          <a:ext cx="1646316" cy="491182"/>
        </a:xfrm>
        <a:prstGeom prst="rect">
          <a:avLst/>
        </a:prstGeom>
        <a:solidFill>
          <a:srgbClr val="F4B183"/>
        </a:solidFill>
        <a:ln w="9525">
          <a:noFill/>
          <a:miter lim="800000"/>
          <a:headEnd/>
          <a:tailEnd/>
        </a:ln>
      </xdr:spPr>
      <xdr:txBody>
        <a:bodyPr rot="0" vert="horz" wrap="square" lIns="91440" tIns="45720" rIns="91440" bIns="45720" rtlCol="0" anchor="ctr" anchorCtr="0">
          <a:noAutofit/>
        </a:bodyPr>
        <a:lstStyle/>
        <a:p>
          <a:pPr marL="0" marR="0" lvl="0" indent="0" algn="ctr" defTabSz="914400" rtl="0" eaLnBrk="1" fontAlgn="auto" latinLnBrk="0" hangingPunct="1">
            <a:lnSpc>
              <a:spcPct val="107000"/>
            </a:lnSpc>
            <a:spcBef>
              <a:spcPts val="0"/>
            </a:spcBef>
            <a:spcAft>
              <a:spcPts val="800"/>
            </a:spcAft>
            <a:buClrTx/>
            <a:buSzTx/>
            <a:buFontTx/>
            <a:buNone/>
            <a:tabLst/>
            <a:defRPr/>
          </a:pPr>
          <a:r>
            <a:rPr lang="sk" sz="1100" noProof="0">
              <a:effectLst/>
              <a:latin typeface="Calibri" panose="020F0502020204030204" pitchFamily="34" charset="0"/>
              <a:ea typeface="Calibri" panose="020F0502020204030204" pitchFamily="34" charset="0"/>
              <a:cs typeface="Calibri" panose="020F0502020204030204" pitchFamily="34" charset="0"/>
            </a:rPr>
            <a:t>Na čo jednotlivé osoby minuli peniaze?</a:t>
          </a:r>
        </a:p>
      </xdr:txBody>
    </xdr:sp>
    <xdr:clientData/>
  </xdr:twoCellAnchor>
  <xdr:twoCellAnchor editAs="absolute">
    <xdr:from>
      <xdr:col>5</xdr:col>
      <xdr:colOff>142121</xdr:colOff>
      <xdr:row>7</xdr:row>
      <xdr:rowOff>180980</xdr:rowOff>
    </xdr:from>
    <xdr:to>
      <xdr:col>5</xdr:col>
      <xdr:colOff>142121</xdr:colOff>
      <xdr:row>9</xdr:row>
      <xdr:rowOff>88813</xdr:rowOff>
    </xdr:to>
    <xdr:cxnSp macro="">
      <xdr:nvCxnSpPr>
        <xdr:cNvPr id="9" name="shp_RovnáŠípka">
          <a:extLst>
            <a:ext uri="{FF2B5EF4-FFF2-40B4-BE49-F238E27FC236}">
              <a16:creationId xmlns:a16="http://schemas.microsoft.com/office/drawing/2014/main" id="{237388AB-0E48-428F-99DB-FA7C284CF585}"/>
            </a:ext>
          </a:extLst>
        </xdr:cNvPr>
        <xdr:cNvCxnSpPr/>
      </xdr:nvCxnSpPr>
      <xdr:spPr>
        <a:xfrm flipV="1">
          <a:off x="3571121" y="1495430"/>
          <a:ext cx="0" cy="288833"/>
        </a:xfrm>
        <a:prstGeom prst="straightConnector1">
          <a:avLst/>
        </a:prstGeom>
        <a:ln w="19050">
          <a:solidFill>
            <a:srgbClr val="217346"/>
          </a:solidFill>
          <a:prstDash val="sysDot"/>
          <a:head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absolute">
    <xdr:from>
      <xdr:col>7</xdr:col>
      <xdr:colOff>104776</xdr:colOff>
      <xdr:row>8</xdr:row>
      <xdr:rowOff>161936</xdr:rowOff>
    </xdr:from>
    <xdr:to>
      <xdr:col>8</xdr:col>
      <xdr:colOff>722392</xdr:colOff>
      <xdr:row>11</xdr:row>
      <xdr:rowOff>100668</xdr:rowOff>
    </xdr:to>
    <xdr:sp macro="" textlink="">
      <xdr:nvSpPr>
        <xdr:cNvPr id="10" name="txt_PopisBublina3" descr="Kedy sa tieto nákupy uskutočnili?">
          <a:extLst>
            <a:ext uri="{FF2B5EF4-FFF2-40B4-BE49-F238E27FC236}">
              <a16:creationId xmlns:a16="http://schemas.microsoft.com/office/drawing/2014/main" id="{6777C7AC-4BD4-4AA6-9E3A-A88922D3D22E}"/>
            </a:ext>
          </a:extLst>
        </xdr:cNvPr>
        <xdr:cNvSpPr txBox="1"/>
      </xdr:nvSpPr>
      <xdr:spPr>
        <a:xfrm>
          <a:off x="5391151" y="1666886"/>
          <a:ext cx="1608216" cy="510232"/>
        </a:xfrm>
        <a:prstGeom prst="rect">
          <a:avLst/>
        </a:prstGeom>
        <a:solidFill>
          <a:srgbClr val="B4C6E7"/>
        </a:solidFill>
        <a:ln w="9525">
          <a:noFill/>
          <a:miter lim="800000"/>
          <a:headEnd/>
          <a:tailEnd/>
        </a:ln>
      </xdr:spPr>
      <xdr:txBody>
        <a:bodyPr rot="0" vert="horz" wrap="square" lIns="91440" tIns="45720" rIns="91440" bIns="45720" rtlCol="0" anchor="ctr" anchorCtr="0">
          <a:noAutofit/>
        </a:bodyPr>
        <a:lstStyle/>
        <a:p>
          <a:pPr marL="0" marR="0" lvl="0" indent="0" algn="ctr" defTabSz="914400" rtl="0" eaLnBrk="1" fontAlgn="auto" latinLnBrk="0" hangingPunct="1">
            <a:lnSpc>
              <a:spcPct val="107000"/>
            </a:lnSpc>
            <a:spcBef>
              <a:spcPts val="0"/>
            </a:spcBef>
            <a:spcAft>
              <a:spcPts val="800"/>
            </a:spcAft>
            <a:buClrTx/>
            <a:buSzTx/>
            <a:buFontTx/>
            <a:buNone/>
            <a:tabLst/>
            <a:defRPr/>
          </a:pPr>
          <a:r>
            <a:rPr lang="sk" sz="1100" noProof="0">
              <a:effectLst/>
              <a:latin typeface="Calibri" panose="020F0502020204030204" pitchFamily="34" charset="0"/>
              <a:ea typeface="Calibri" panose="020F0502020204030204" pitchFamily="34" charset="0"/>
              <a:cs typeface="Calibri" panose="020F0502020204030204" pitchFamily="34" charset="0"/>
            </a:rPr>
            <a:t>Čo z maminho nákupu bolo také drahé?</a:t>
          </a:r>
        </a:p>
      </xdr:txBody>
    </xdr:sp>
    <xdr:clientData/>
  </xdr:twoCellAnchor>
  <xdr:twoCellAnchor editAs="absolute">
    <xdr:from>
      <xdr:col>2</xdr:col>
      <xdr:colOff>1</xdr:colOff>
      <xdr:row>8</xdr:row>
      <xdr:rowOff>104785</xdr:rowOff>
    </xdr:from>
    <xdr:to>
      <xdr:col>4</xdr:col>
      <xdr:colOff>285750</xdr:colOff>
      <xdr:row>11</xdr:row>
      <xdr:rowOff>43517</xdr:rowOff>
    </xdr:to>
    <xdr:sp macro="" textlink="">
      <xdr:nvSpPr>
        <xdr:cNvPr id="11" name="txt_PopisBublina1" descr="Na čo jednotlivé osoby minuli peniaze?">
          <a:extLst>
            <a:ext uri="{FF2B5EF4-FFF2-40B4-BE49-F238E27FC236}">
              <a16:creationId xmlns:a16="http://schemas.microsoft.com/office/drawing/2014/main" id="{3AAC450C-5889-4BFA-A9B5-D400C8B75868}"/>
            </a:ext>
          </a:extLst>
        </xdr:cNvPr>
        <xdr:cNvSpPr txBox="1"/>
      </xdr:nvSpPr>
      <xdr:spPr>
        <a:xfrm>
          <a:off x="1343026" y="1609735"/>
          <a:ext cx="1638299" cy="510232"/>
        </a:xfrm>
        <a:prstGeom prst="rect">
          <a:avLst/>
        </a:prstGeom>
        <a:solidFill>
          <a:srgbClr val="FFE699"/>
        </a:solidFill>
        <a:ln w="9525">
          <a:noFill/>
          <a:miter lim="800000"/>
          <a:headEnd/>
          <a:tailEnd/>
        </a:ln>
      </xdr:spPr>
      <xdr:txBody>
        <a:bodyPr rot="0" vert="horz" wrap="square" lIns="91440" tIns="45720" rIns="91440" bIns="45720" rtlCol="0" anchor="ctr" anchorCtr="0">
          <a:noAutofit/>
        </a:bodyPr>
        <a:lstStyle/>
        <a:p>
          <a:pPr marL="0" marR="0" lvl="0" indent="0" algn="ctr" defTabSz="914400" rtl="0" eaLnBrk="1" fontAlgn="auto" latinLnBrk="0" hangingPunct="1">
            <a:lnSpc>
              <a:spcPct val="107000"/>
            </a:lnSpc>
            <a:spcBef>
              <a:spcPts val="0"/>
            </a:spcBef>
            <a:spcAft>
              <a:spcPts val="800"/>
            </a:spcAft>
            <a:buClrTx/>
            <a:buSzTx/>
            <a:buFontTx/>
            <a:buNone/>
            <a:tabLst/>
            <a:defRPr/>
          </a:pPr>
          <a:r>
            <a:rPr lang="sk" sz="1100" noProof="0">
              <a:effectLst/>
              <a:latin typeface="Calibri" panose="020F0502020204030204" pitchFamily="34" charset="0"/>
              <a:ea typeface="Calibri" panose="020F0502020204030204" pitchFamily="34" charset="0"/>
              <a:cs typeface="Calibri" panose="020F0502020204030204" pitchFamily="34" charset="0"/>
            </a:rPr>
            <a:t>Kedy boli tieto nákupy uskutočnené?</a:t>
          </a:r>
        </a:p>
      </xdr:txBody>
    </xdr:sp>
    <xdr:clientData/>
  </xdr:twoCellAnchor>
  <xdr:twoCellAnchor>
    <xdr:from>
      <xdr:col>4</xdr:col>
      <xdr:colOff>116645</xdr:colOff>
      <xdr:row>10</xdr:row>
      <xdr:rowOff>60265</xdr:rowOff>
    </xdr:from>
    <xdr:to>
      <xdr:col>5</xdr:col>
      <xdr:colOff>307040</xdr:colOff>
      <xdr:row>13</xdr:row>
      <xdr:rowOff>2717</xdr:rowOff>
    </xdr:to>
    <xdr:sp macro="" textlink="">
      <xdr:nvSpPr>
        <xdr:cNvPr id="12" name="shp_ZakrivenáŠípka">
          <a:extLst>
            <a:ext uri="{FF2B5EF4-FFF2-40B4-BE49-F238E27FC236}">
              <a16:creationId xmlns:a16="http://schemas.microsoft.com/office/drawing/2014/main" id="{B71C3636-DAED-4D63-BABE-93BA3CA33E83}"/>
            </a:ext>
          </a:extLst>
        </xdr:cNvPr>
        <xdr:cNvSpPr/>
      </xdr:nvSpPr>
      <xdr:spPr>
        <a:xfrm rot="11700000">
          <a:off x="2812220" y="1946215"/>
          <a:ext cx="923820" cy="513952"/>
        </a:xfrm>
        <a:prstGeom prst="arc">
          <a:avLst>
            <a:gd name="adj1" fmla="val 15041774"/>
            <a:gd name="adj2" fmla="val 20877560"/>
          </a:avLst>
        </a:prstGeom>
        <a:ln w="19050">
          <a:solidFill>
            <a:srgbClr val="217346"/>
          </a:solidFill>
          <a:prstDash val="sysDot"/>
          <a:headEnd type="triangle"/>
          <a:tailEnd type="none"/>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rtl="0"/>
          <a:endParaRPr lang="en-US" sz="1100"/>
        </a:p>
      </xdr:txBody>
    </xdr:sp>
    <xdr:clientData/>
  </xdr:twoCellAnchor>
  <xdr:twoCellAnchor>
    <xdr:from>
      <xdr:col>7</xdr:col>
      <xdr:colOff>173794</xdr:colOff>
      <xdr:row>10</xdr:row>
      <xdr:rowOff>107893</xdr:rowOff>
    </xdr:from>
    <xdr:to>
      <xdr:col>7</xdr:col>
      <xdr:colOff>926164</xdr:colOff>
      <xdr:row>13</xdr:row>
      <xdr:rowOff>50345</xdr:rowOff>
    </xdr:to>
    <xdr:sp macro="" textlink="">
      <xdr:nvSpPr>
        <xdr:cNvPr id="13" name="shp_ZakrivenáŠípka" descr="Šípka">
          <a:extLst>
            <a:ext uri="{FF2B5EF4-FFF2-40B4-BE49-F238E27FC236}">
              <a16:creationId xmlns:a16="http://schemas.microsoft.com/office/drawing/2014/main" id="{FFA19B5E-4AA3-4969-93C6-1A4252EC873B}"/>
            </a:ext>
          </a:extLst>
        </xdr:cNvPr>
        <xdr:cNvSpPr/>
      </xdr:nvSpPr>
      <xdr:spPr>
        <a:xfrm rot="9900000" flipH="1">
          <a:off x="5460169" y="1993843"/>
          <a:ext cx="752370" cy="513952"/>
        </a:xfrm>
        <a:prstGeom prst="arc">
          <a:avLst>
            <a:gd name="adj1" fmla="val 15041774"/>
            <a:gd name="adj2" fmla="val 20877560"/>
          </a:avLst>
        </a:prstGeom>
        <a:ln w="19050">
          <a:solidFill>
            <a:srgbClr val="217346"/>
          </a:solidFill>
          <a:prstDash val="sysDot"/>
          <a:headEnd type="triangle"/>
          <a:tailEnd type="none"/>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rtl="0"/>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542543</xdr:colOff>
      <xdr:row>20</xdr:row>
      <xdr:rowOff>174826</xdr:rowOff>
    </xdr:to>
    <xdr:grpSp>
      <xdr:nvGrpSpPr>
        <xdr:cNvPr id="2" name="grp_Popis">
          <a:extLst>
            <a:ext uri="{FF2B5EF4-FFF2-40B4-BE49-F238E27FC236}">
              <a16:creationId xmlns:a16="http://schemas.microsoft.com/office/drawing/2014/main" id="{F942036C-7421-495F-9C3C-6F8C9F7862FC}"/>
            </a:ext>
          </a:extLst>
        </xdr:cNvPr>
        <xdr:cNvGrpSpPr/>
      </xdr:nvGrpSpPr>
      <xdr:grpSpPr>
        <a:xfrm>
          <a:off x="0" y="0"/>
          <a:ext cx="7992998" cy="3771466"/>
          <a:chOff x="0" y="0"/>
          <a:chExt cx="7781543" cy="4267962"/>
        </a:xfrm>
      </xdr:grpSpPr>
      <xdr:sp macro="" textlink="">
        <xdr:nvSpPr>
          <xdr:cNvPr id="3" name="txt_PopisHlavička" descr="Všetky tieto otázky majú svoje opodstatnenie, zamerajme sa však len na jednu z nich.">
            <a:extLst>
              <a:ext uri="{FF2B5EF4-FFF2-40B4-BE49-F238E27FC236}">
                <a16:creationId xmlns:a16="http://schemas.microsoft.com/office/drawing/2014/main" id="{149D9821-1DFB-4DB4-A5CE-B5792B4FDE42}"/>
              </a:ext>
            </a:extLst>
          </xdr:cNvPr>
          <xdr:cNvSpPr txBox="1"/>
        </xdr:nvSpPr>
        <xdr:spPr>
          <a:xfrm>
            <a:off x="0" y="0"/>
            <a:ext cx="7781543" cy="795527"/>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182880" tIns="182880" rIns="182880" bIns="182880"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rtl="0"/>
            <a:r>
              <a:rPr lang="sk" sz="1350" b="0" kern="1200" baseline="0">
                <a:solidFill>
                  <a:schemeClr val="dk1"/>
                </a:solidFill>
                <a:effectLst/>
                <a:latin typeface="Segoe UI Semibold" panose="020B0702040204020203" pitchFamily="34" charset="0"/>
                <a:ea typeface="+mn-ea"/>
                <a:cs typeface="Segoe UI Semibold" panose="020B0702040204020203" pitchFamily="34" charset="0"/>
              </a:rPr>
              <a:t>Všetky tieto otázky majú svoje opodstatnenie, </a:t>
            </a:r>
            <a:r>
              <a:rPr lang="sk" sz="1350" b="0" kern="1200" baseline="0">
                <a:solidFill>
                  <a:schemeClr val="dk1"/>
                </a:solidFill>
                <a:effectLst/>
                <a:latin typeface="Segoe UI Light" panose="020B0502040204020203" pitchFamily="34" charset="0"/>
                <a:ea typeface="+mn-ea"/>
                <a:cs typeface="Segoe UI Light" panose="020B0502040204020203" pitchFamily="34" charset="0"/>
              </a:rPr>
              <a:t>zamerajme sa však len na jednu z nich...</a:t>
            </a:r>
            <a:endParaRPr lang="sq-AL" sz="1350">
              <a:effectLst/>
              <a:latin typeface="Segoe UI Light" panose="020B0502040204020203" pitchFamily="34" charset="0"/>
              <a:cs typeface="Segoe UI Light" panose="020B0502040204020203" pitchFamily="34" charset="0"/>
            </a:endParaRPr>
          </a:p>
        </xdr:txBody>
      </xdr:sp>
      <xdr:sp macro="" textlink="">
        <xdr:nvSpPr>
          <xdr:cNvPr id="4" name="txt_PopisPäta">
            <a:extLst>
              <a:ext uri="{FF2B5EF4-FFF2-40B4-BE49-F238E27FC236}">
                <a16:creationId xmlns:a16="http://schemas.microsoft.com/office/drawing/2014/main" id="{1CFDC5C8-782F-415C-90B2-D716F894C9BE}"/>
              </a:ext>
            </a:extLst>
          </xdr:cNvPr>
          <xdr:cNvSpPr txBox="1"/>
        </xdr:nvSpPr>
        <xdr:spPr>
          <a:xfrm>
            <a:off x="0" y="3600450"/>
            <a:ext cx="7781543" cy="667512"/>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endParaRPr lang="en-US" sz="2000">
              <a:solidFill>
                <a:schemeClr val="bg2">
                  <a:lumMod val="25000"/>
                </a:schemeClr>
              </a:solidFill>
              <a:latin typeface=""/>
              <a:ea typeface="Segoe UI" pitchFamily="34" charset="0"/>
              <a:cs typeface="Segoe UI Light" panose="020B0502040204020203" pitchFamily="34" charset="0"/>
            </a:endParaRPr>
          </a:p>
        </xdr:txBody>
      </xdr:sp>
      <xdr:sp macro="" textlink="">
        <xdr:nvSpPr>
          <xdr:cNvPr id="5" name="txt_PopisĎalej" descr="Tlačidlo Nasledujúci krok, obsahuje hypertextové prepojenie na nasledujúci hárok.">
            <a:hlinkClick xmlns:r="http://schemas.openxmlformats.org/officeDocument/2006/relationships" r:id="rId1" tooltip="Kliknutím sem prejdete na nasledujúci hárok."/>
            <a:extLst>
              <a:ext uri="{FF2B5EF4-FFF2-40B4-BE49-F238E27FC236}">
                <a16:creationId xmlns:a16="http://schemas.microsoft.com/office/drawing/2014/main" id="{43212DFD-C5DE-43CE-A271-02A7CB414754}"/>
              </a:ext>
            </a:extLst>
          </xdr:cNvPr>
          <xdr:cNvSpPr/>
        </xdr:nvSpPr>
        <xdr:spPr>
          <a:xfrm>
            <a:off x="6261100" y="3755898"/>
            <a:ext cx="1207008" cy="356616"/>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Ďalej</a:t>
            </a:r>
          </a:p>
        </xdr:txBody>
      </xdr:sp>
      <xdr:sp macro="" textlink="">
        <xdr:nvSpPr>
          <xdr:cNvPr id="6" name="txt_PopisSpäť" descr="Tlačidlo Predchádzajúci krok, obsahuje hypertextové prepojenie na predchádzajúci hárok.">
            <a:hlinkClick xmlns:r="http://schemas.openxmlformats.org/officeDocument/2006/relationships" r:id="rId2" tooltip="Kliknutím sem sa vrátite na predchádzajúci hárok."/>
            <a:extLst>
              <a:ext uri="{FF2B5EF4-FFF2-40B4-BE49-F238E27FC236}">
                <a16:creationId xmlns:a16="http://schemas.microsoft.com/office/drawing/2014/main" id="{DADDE59F-6E50-4FE7-9ED5-6123AA502BB3}"/>
              </a:ext>
            </a:extLst>
          </xdr:cNvPr>
          <xdr:cNvSpPr/>
        </xdr:nvSpPr>
        <xdr:spPr>
          <a:xfrm flipH="1">
            <a:off x="304800" y="3755898"/>
            <a:ext cx="1207008" cy="356616"/>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Späť</a:t>
            </a:r>
          </a:p>
        </xdr:txBody>
      </xdr:sp>
    </xdr:grpSp>
    <xdr:clientData/>
  </xdr:twoCellAnchor>
  <xdr:twoCellAnchor editAs="absolute">
    <xdr:from>
      <xdr:col>4</xdr:col>
      <xdr:colOff>609601</xdr:colOff>
      <xdr:row>5</xdr:row>
      <xdr:rowOff>47635</xdr:rowOff>
    </xdr:from>
    <xdr:to>
      <xdr:col>6</xdr:col>
      <xdr:colOff>636667</xdr:colOff>
      <xdr:row>7</xdr:row>
      <xdr:rowOff>167342</xdr:rowOff>
    </xdr:to>
    <xdr:sp macro="" textlink="">
      <xdr:nvSpPr>
        <xdr:cNvPr id="8" name="txt_PopisBublina1" descr="Na čo jednotlivé osoby minuli peniaze?">
          <a:extLst>
            <a:ext uri="{FF2B5EF4-FFF2-40B4-BE49-F238E27FC236}">
              <a16:creationId xmlns:a16="http://schemas.microsoft.com/office/drawing/2014/main" id="{6B19DEDE-7BD2-478E-A21D-2C849B5C2DE5}"/>
            </a:ext>
          </a:extLst>
        </xdr:cNvPr>
        <xdr:cNvSpPr txBox="1"/>
      </xdr:nvSpPr>
      <xdr:spPr>
        <a:xfrm>
          <a:off x="3286126" y="990610"/>
          <a:ext cx="1646316" cy="491182"/>
        </a:xfrm>
        <a:prstGeom prst="rect">
          <a:avLst/>
        </a:prstGeom>
        <a:solidFill>
          <a:srgbClr val="F4B183"/>
        </a:solidFill>
        <a:ln w="9525">
          <a:noFill/>
          <a:miter lim="800000"/>
          <a:headEnd/>
          <a:tailEnd/>
        </a:ln>
      </xdr:spPr>
      <xdr:txBody>
        <a:bodyPr rot="0" vert="horz" wrap="square" lIns="91440" tIns="45720" rIns="91440" bIns="45720" rtlCol="0" anchor="ctr" anchorCtr="0">
          <a:noAutofit/>
        </a:bodyPr>
        <a:lstStyle/>
        <a:p>
          <a:pPr marL="0" marR="0" lvl="0" indent="0" algn="ctr" defTabSz="914400" rtl="0" eaLnBrk="1" fontAlgn="auto" latinLnBrk="0" hangingPunct="1">
            <a:lnSpc>
              <a:spcPct val="107000"/>
            </a:lnSpc>
            <a:spcBef>
              <a:spcPts val="0"/>
            </a:spcBef>
            <a:spcAft>
              <a:spcPts val="800"/>
            </a:spcAft>
            <a:buClrTx/>
            <a:buSzTx/>
            <a:buFontTx/>
            <a:buNone/>
            <a:tabLst/>
            <a:defRPr/>
          </a:pPr>
          <a:r>
            <a:rPr lang="sk" sz="1100" noProof="0">
              <a:effectLst/>
              <a:latin typeface="Calibri" panose="020F0502020204030204" pitchFamily="34" charset="0"/>
              <a:ea typeface="Calibri" panose="020F0502020204030204" pitchFamily="34" charset="0"/>
              <a:cs typeface="Calibri" panose="020F0502020204030204" pitchFamily="34" charset="0"/>
            </a:rPr>
            <a:t>Na čo jednotlivé osoby minuli peniaze?</a:t>
          </a:r>
        </a:p>
      </xdr:txBody>
    </xdr:sp>
    <xdr:clientData/>
  </xdr:twoCellAnchor>
  <xdr:twoCellAnchor editAs="absolute">
    <xdr:from>
      <xdr:col>5</xdr:col>
      <xdr:colOff>42108</xdr:colOff>
      <xdr:row>7</xdr:row>
      <xdr:rowOff>180980</xdr:rowOff>
    </xdr:from>
    <xdr:to>
      <xdr:col>5</xdr:col>
      <xdr:colOff>42108</xdr:colOff>
      <xdr:row>9</xdr:row>
      <xdr:rowOff>79288</xdr:rowOff>
    </xdr:to>
    <xdr:cxnSp macro="">
      <xdr:nvCxnSpPr>
        <xdr:cNvPr id="9" name="shp_RovnáŠípka">
          <a:extLst>
            <a:ext uri="{FF2B5EF4-FFF2-40B4-BE49-F238E27FC236}">
              <a16:creationId xmlns:a16="http://schemas.microsoft.com/office/drawing/2014/main" id="{83B21BB8-E608-457D-9D3A-FEF2ED6141E8}"/>
            </a:ext>
          </a:extLst>
        </xdr:cNvPr>
        <xdr:cNvCxnSpPr/>
      </xdr:nvCxnSpPr>
      <xdr:spPr>
        <a:xfrm flipV="1">
          <a:off x="3452058" y="1495430"/>
          <a:ext cx="0" cy="279308"/>
        </a:xfrm>
        <a:prstGeom prst="straightConnector1">
          <a:avLst/>
        </a:prstGeom>
        <a:ln w="19050">
          <a:solidFill>
            <a:srgbClr val="217346"/>
          </a:solidFill>
          <a:prstDash val="sysDot"/>
          <a:head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11</xdr:col>
      <xdr:colOff>342518</xdr:colOff>
      <xdr:row>21</xdr:row>
      <xdr:rowOff>54007</xdr:rowOff>
    </xdr:to>
    <xdr:grpSp>
      <xdr:nvGrpSpPr>
        <xdr:cNvPr id="2" name="grp_Popis">
          <a:extLst>
            <a:ext uri="{FF2B5EF4-FFF2-40B4-BE49-F238E27FC236}">
              <a16:creationId xmlns:a16="http://schemas.microsoft.com/office/drawing/2014/main" id="{287FBF77-CF25-4F77-AA42-CBBA38FFCDBF}"/>
            </a:ext>
          </a:extLst>
        </xdr:cNvPr>
        <xdr:cNvGrpSpPr/>
      </xdr:nvGrpSpPr>
      <xdr:grpSpPr>
        <a:xfrm>
          <a:off x="0" y="0"/>
          <a:ext cx="8010143" cy="3905917"/>
          <a:chOff x="0" y="0"/>
          <a:chExt cx="7781543" cy="4334637"/>
        </a:xfrm>
      </xdr:grpSpPr>
      <xdr:sp macro="" textlink="">
        <xdr:nvSpPr>
          <xdr:cNvPr id="3" name="txt_PopisHlavička" descr="Otázku sme zodpovedali pridaním poľa stĺpca. Výsledkom je, že kontingenčná tabuľka má šesť nových stĺpcov, ktoré zobrazujú jednotlivé typy nákupu vykonané konkrétnou osobou.">
            <a:extLst>
              <a:ext uri="{FF2B5EF4-FFF2-40B4-BE49-F238E27FC236}">
                <a16:creationId xmlns:a16="http://schemas.microsoft.com/office/drawing/2014/main" id="{6537BD41-8383-4C39-AF91-256848B3D16A}"/>
              </a:ext>
            </a:extLst>
          </xdr:cNvPr>
          <xdr:cNvSpPr txBox="1"/>
        </xdr:nvSpPr>
        <xdr:spPr>
          <a:xfrm>
            <a:off x="0" y="0"/>
            <a:ext cx="7781543" cy="795528"/>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182880" tIns="182880" rIns="182880" bIns="182880"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rtl="0"/>
            <a:r>
              <a:rPr lang="sk" sz="1350" b="0" kern="1200" baseline="0">
                <a:solidFill>
                  <a:schemeClr val="dk1"/>
                </a:solidFill>
                <a:effectLst/>
                <a:latin typeface="Segoe UI Semibold" panose="020B0702040204020203" pitchFamily="34" charset="0"/>
                <a:ea typeface="+mn-ea"/>
                <a:cs typeface="Segoe UI Semibold" panose="020B0702040204020203" pitchFamily="34" charset="0"/>
              </a:rPr>
              <a:t>Otázku sme zodpovedali pridaním </a:t>
            </a:r>
            <a:r>
              <a:rPr lang="sk" sz="1350" b="0" i="1" kern="1200" baseline="0">
                <a:solidFill>
                  <a:schemeClr val="dk1"/>
                </a:solidFill>
                <a:effectLst/>
                <a:latin typeface="Segoe UI Semibold" panose="020B0702040204020203" pitchFamily="34" charset="0"/>
                <a:ea typeface="+mn-ea"/>
                <a:cs typeface="Segoe UI Semibold" panose="020B0702040204020203" pitchFamily="34" charset="0"/>
              </a:rPr>
              <a:t>poľa stĺpca</a:t>
            </a:r>
            <a:r>
              <a:rPr lang="sk" sz="1350" b="0" kern="1200" baseline="0">
                <a:solidFill>
                  <a:schemeClr val="dk1"/>
                </a:solidFill>
                <a:effectLst/>
                <a:latin typeface="Segoe UI Semibold" panose="020B0702040204020203" pitchFamily="34" charset="0"/>
                <a:ea typeface="+mn-ea"/>
                <a:cs typeface="Segoe UI Semibold" panose="020B0702040204020203" pitchFamily="34" charset="0"/>
              </a:rPr>
              <a:t>. </a:t>
            </a:r>
            <a:r>
              <a:rPr lang="sk" sz="1350" b="0" kern="1200" baseline="0">
                <a:solidFill>
                  <a:schemeClr val="dk1"/>
                </a:solidFill>
                <a:effectLst/>
                <a:latin typeface="Segoe UI Light" panose="020B0502040204020203" pitchFamily="34" charset="0"/>
                <a:ea typeface="+mn-ea"/>
                <a:cs typeface="Segoe UI Light" panose="020B0502040204020203" pitchFamily="34" charset="0"/>
              </a:rPr>
              <a:t>Výsledkom je, že kontingenčná tabuľka má päť nových stĺpcov, ktoré zobrazujú jednotlivé typy nákupu vykonané konkrétnou osobou. </a:t>
            </a:r>
            <a:endParaRPr lang="en-US" sz="1350">
              <a:effectLst/>
              <a:latin typeface="Segoe UI Light" panose="020B0502040204020203" pitchFamily="34" charset="0"/>
              <a:cs typeface="Segoe UI Light" panose="020B0502040204020203" pitchFamily="34" charset="0"/>
            </a:endParaRPr>
          </a:p>
        </xdr:txBody>
      </xdr:sp>
      <xdr:sp macro="" textlink="">
        <xdr:nvSpPr>
          <xdr:cNvPr id="4" name="txt_PopisPäta">
            <a:extLst>
              <a:ext uri="{FF2B5EF4-FFF2-40B4-BE49-F238E27FC236}">
                <a16:creationId xmlns:a16="http://schemas.microsoft.com/office/drawing/2014/main" id="{92385B1E-D1F0-4419-9FD0-82877C8E5813}"/>
              </a:ext>
            </a:extLst>
          </xdr:cNvPr>
          <xdr:cNvSpPr txBox="1"/>
        </xdr:nvSpPr>
        <xdr:spPr>
          <a:xfrm>
            <a:off x="0" y="3667125"/>
            <a:ext cx="7781543" cy="667512"/>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endParaRPr lang="en-US" sz="2000">
              <a:solidFill>
                <a:schemeClr val="bg2">
                  <a:lumMod val="25000"/>
                </a:schemeClr>
              </a:solidFill>
              <a:latin typeface=""/>
              <a:ea typeface="Segoe UI" pitchFamily="34" charset="0"/>
              <a:cs typeface="Segoe UI Light" panose="020B0502040204020203" pitchFamily="34" charset="0"/>
            </a:endParaRPr>
          </a:p>
        </xdr:txBody>
      </xdr:sp>
      <xdr:sp macro="" textlink="">
        <xdr:nvSpPr>
          <xdr:cNvPr id="5" name="txt_PopisĎalej" descr="Tlačidlo Nasledujúci krok, obsahuje hypertextové prepojenie na nasledujúci hárok.">
            <a:hlinkClick xmlns:r="http://schemas.openxmlformats.org/officeDocument/2006/relationships" r:id="rId1" tooltip="Kliknutím sem prejdete na nasledujúci hárok."/>
            <a:extLst>
              <a:ext uri="{FF2B5EF4-FFF2-40B4-BE49-F238E27FC236}">
                <a16:creationId xmlns:a16="http://schemas.microsoft.com/office/drawing/2014/main" id="{136E97C1-0EA3-424E-A4A5-2AAEEE12945A}"/>
              </a:ext>
            </a:extLst>
          </xdr:cNvPr>
          <xdr:cNvSpPr/>
        </xdr:nvSpPr>
        <xdr:spPr>
          <a:xfrm>
            <a:off x="6261100" y="3822573"/>
            <a:ext cx="1207008" cy="356616"/>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Ďalej</a:t>
            </a:r>
          </a:p>
        </xdr:txBody>
      </xdr:sp>
      <xdr:sp macro="" textlink="">
        <xdr:nvSpPr>
          <xdr:cNvPr id="6" name="txt_PopisSpäť" descr="Tlačidlo Predchádzajúci krok, obsahuje hypertextové prepojenie na predchádzajúci hárok.">
            <a:hlinkClick xmlns:r="http://schemas.openxmlformats.org/officeDocument/2006/relationships" r:id="rId2" tooltip="Kliknutím sem sa vrátite na predchádzajúci hárok."/>
            <a:extLst>
              <a:ext uri="{FF2B5EF4-FFF2-40B4-BE49-F238E27FC236}">
                <a16:creationId xmlns:a16="http://schemas.microsoft.com/office/drawing/2014/main" id="{3E387804-D621-4881-8001-D6BF20E020E9}"/>
              </a:ext>
            </a:extLst>
          </xdr:cNvPr>
          <xdr:cNvSpPr/>
        </xdr:nvSpPr>
        <xdr:spPr>
          <a:xfrm flipH="1">
            <a:off x="304800" y="3822573"/>
            <a:ext cx="1207008" cy="356616"/>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Späť</a:t>
            </a:r>
          </a:p>
        </xdr:txBody>
      </xdr:sp>
    </xdr:grpSp>
    <xdr:clientData/>
  </xdr:twoCellAnchor>
  <xdr:twoCellAnchor editAs="absolute">
    <xdr:from>
      <xdr:col>2</xdr:col>
      <xdr:colOff>975358</xdr:colOff>
      <xdr:row>7</xdr:row>
      <xdr:rowOff>55673</xdr:rowOff>
    </xdr:from>
    <xdr:to>
      <xdr:col>8</xdr:col>
      <xdr:colOff>9524</xdr:colOff>
      <xdr:row>8</xdr:row>
      <xdr:rowOff>118115</xdr:rowOff>
    </xdr:to>
    <xdr:sp macro="" textlink="">
      <xdr:nvSpPr>
        <xdr:cNvPr id="8" name="shp_ZátvorkaSpodok">
          <a:extLst>
            <a:ext uri="{FF2B5EF4-FFF2-40B4-BE49-F238E27FC236}">
              <a16:creationId xmlns:a16="http://schemas.microsoft.com/office/drawing/2014/main" id="{071B50CA-115B-4CE2-B290-919494A649EC}"/>
            </a:ext>
          </a:extLst>
        </xdr:cNvPr>
        <xdr:cNvSpPr/>
      </xdr:nvSpPr>
      <xdr:spPr>
        <a:xfrm rot="5400000">
          <a:off x="3599708" y="79273"/>
          <a:ext cx="252942" cy="2967991"/>
        </a:xfrm>
        <a:prstGeom prst="leftBrace">
          <a:avLst>
            <a:gd name="adj1" fmla="val 34667"/>
            <a:gd name="adj2" fmla="val 49712"/>
          </a:avLst>
        </a:prstGeom>
        <a:ln w="19050">
          <a:solidFill>
            <a:srgbClr val="217346"/>
          </a:solidFill>
          <a:prstDash val="sysDot"/>
          <a:headEnd type="none"/>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marL="0" indent="0" algn="l" rtl="0"/>
          <a:endParaRPr lang="en-US" sz="1100">
            <a:solidFill>
              <a:schemeClr val="tx1"/>
            </a:solidFill>
            <a:latin typeface="+mn-lt"/>
            <a:ea typeface="+mn-ea"/>
            <a:cs typeface="+mn-cs"/>
          </a:endParaRPr>
        </a:p>
      </xdr:txBody>
    </xdr:sp>
    <xdr:clientData/>
  </xdr:twoCellAnchor>
  <xdr:twoCellAnchor editAs="absolute">
    <xdr:from>
      <xdr:col>3</xdr:col>
      <xdr:colOff>162882</xdr:colOff>
      <xdr:row>5</xdr:row>
      <xdr:rowOff>76199</xdr:rowOff>
    </xdr:from>
    <xdr:to>
      <xdr:col>7</xdr:col>
      <xdr:colOff>302099</xdr:colOff>
      <xdr:row>6</xdr:row>
      <xdr:rowOff>144433</xdr:rowOff>
    </xdr:to>
    <xdr:sp macro="" textlink="">
      <xdr:nvSpPr>
        <xdr:cNvPr id="9" name="Text popisu 23" descr="Pridali sme sem pole stĺpca, ktorým sa vytvorilo šesť nových stĺpcov...">
          <a:extLst>
            <a:ext uri="{FF2B5EF4-FFF2-40B4-BE49-F238E27FC236}">
              <a16:creationId xmlns:a16="http://schemas.microsoft.com/office/drawing/2014/main" id="{ECFF4DD8-638D-4ACA-8310-AFC847809DF2}"/>
            </a:ext>
          </a:extLst>
        </xdr:cNvPr>
        <xdr:cNvSpPr txBox="1"/>
      </xdr:nvSpPr>
      <xdr:spPr>
        <a:xfrm>
          <a:off x="2420307" y="1028699"/>
          <a:ext cx="2549042" cy="258734"/>
        </a:xfrm>
        <a:prstGeom prst="rect">
          <a:avLst/>
        </a:prstGeom>
        <a:noFill/>
        <a:ln w="9525">
          <a:noFill/>
          <a:miter lim="800000"/>
          <a:headEnd/>
          <a:tailEnd/>
        </a:ln>
      </xdr:spPr>
      <xdr:txBody>
        <a:bodyPr rot="0" vert="horz" wrap="square" lIns="91440" tIns="45720" rIns="91440" bIns="45720" rtlCol="0" anchor="ctr" anchorCtr="0">
          <a:noAutofit/>
        </a:bodyPr>
        <a:lstStyle/>
        <a:p>
          <a:pPr marL="0" marR="0" lvl="0" indent="0" algn="ctr" defTabSz="914400" rtl="0" eaLnBrk="1" fontAlgn="auto" latinLnBrk="0" hangingPunct="1">
            <a:lnSpc>
              <a:spcPct val="107000"/>
            </a:lnSpc>
            <a:spcBef>
              <a:spcPts val="0"/>
            </a:spcBef>
            <a:spcAft>
              <a:spcPts val="800"/>
            </a:spcAft>
            <a:buClrTx/>
            <a:buSzTx/>
            <a:buFontTx/>
            <a:buNone/>
            <a:tabLst/>
            <a:defRPr/>
          </a:pPr>
          <a:r>
            <a:rPr lang="sk" sz="1100" b="0" baseline="0" noProof="0">
              <a:effectLst/>
              <a:latin typeface="Calibri" panose="020F0502020204030204" pitchFamily="34" charset="0"/>
              <a:ea typeface="Calibri" panose="020F0502020204030204" pitchFamily="34" charset="0"/>
              <a:cs typeface="Calibri" panose="020F0502020204030204" pitchFamily="34" charset="0"/>
            </a:rPr>
            <a:t>Pridali sme sem </a:t>
          </a:r>
          <a:r>
            <a:rPr lang="sk" sz="1100" b="1" baseline="0" noProof="0">
              <a:effectLst/>
              <a:latin typeface="Calibri" panose="020F0502020204030204" pitchFamily="34" charset="0"/>
              <a:ea typeface="Calibri" panose="020F0502020204030204" pitchFamily="34" charset="0"/>
              <a:cs typeface="Calibri" panose="020F0502020204030204" pitchFamily="34" charset="0"/>
            </a:rPr>
            <a:t>pole stĺpca</a:t>
          </a:r>
          <a:r>
            <a:rPr lang="sk" sz="1100" b="0" baseline="0" noProof="0">
              <a:effectLst/>
              <a:latin typeface="Calibri" panose="020F0502020204030204" pitchFamily="34" charset="0"/>
              <a:ea typeface="Calibri" panose="020F0502020204030204" pitchFamily="34" charset="0"/>
              <a:cs typeface="Calibri" panose="020F0502020204030204" pitchFamily="34" charset="0"/>
            </a:rPr>
            <a:t>, ktorým sa vytvorilo päť nových stĺpcov...</a:t>
          </a:r>
          <a:endParaRPr lang="en-US" sz="1100" b="0" noProof="0">
            <a:effectLst/>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editAs="absolute">
    <xdr:from>
      <xdr:col>2</xdr:col>
      <xdr:colOff>868680</xdr:colOff>
      <xdr:row>16</xdr:row>
      <xdr:rowOff>51013</xdr:rowOff>
    </xdr:from>
    <xdr:to>
      <xdr:col>7</xdr:col>
      <xdr:colOff>527903</xdr:colOff>
      <xdr:row>17</xdr:row>
      <xdr:rowOff>149727</xdr:rowOff>
    </xdr:to>
    <xdr:sp macro="" textlink="">
      <xdr:nvSpPr>
        <xdr:cNvPr id="10" name="Text popisu 24" descr="...a pole hodnoty sa tak ešte viac rozdelí.">
          <a:extLst>
            <a:ext uri="{FF2B5EF4-FFF2-40B4-BE49-F238E27FC236}">
              <a16:creationId xmlns:a16="http://schemas.microsoft.com/office/drawing/2014/main" id="{F0F91064-DAF7-41E9-AD09-A7A90D7CA46A}"/>
            </a:ext>
          </a:extLst>
        </xdr:cNvPr>
        <xdr:cNvSpPr txBox="1"/>
      </xdr:nvSpPr>
      <xdr:spPr>
        <a:xfrm>
          <a:off x="2135505" y="3146638"/>
          <a:ext cx="3059648" cy="289214"/>
        </a:xfrm>
        <a:prstGeom prst="rect">
          <a:avLst/>
        </a:prstGeom>
        <a:noFill/>
        <a:ln w="9525">
          <a:noFill/>
          <a:miter lim="800000"/>
          <a:headEnd/>
          <a:tailEnd/>
        </a:ln>
      </xdr:spPr>
      <xdr:txBody>
        <a:bodyPr rot="0" vert="horz" wrap="square" lIns="91440" tIns="45720" rIns="91440" bIns="45720" rtlCol="0" anchor="ctr" anchorCtr="0">
          <a:noAutofit/>
        </a:bodyPr>
        <a:lstStyle/>
        <a:p>
          <a:pPr marL="0" marR="0" lvl="0" indent="0" algn="ctr" defTabSz="914400" rtl="0" eaLnBrk="1" fontAlgn="auto" latinLnBrk="0" hangingPunct="1">
            <a:lnSpc>
              <a:spcPct val="107000"/>
            </a:lnSpc>
            <a:spcBef>
              <a:spcPts val="0"/>
            </a:spcBef>
            <a:spcAft>
              <a:spcPts val="800"/>
            </a:spcAft>
            <a:buClrTx/>
            <a:buSzTx/>
            <a:buFontTx/>
            <a:buNone/>
            <a:tabLst/>
            <a:defRPr/>
          </a:pPr>
          <a:r>
            <a:rPr lang="sk" sz="1100" b="0" noProof="0">
              <a:effectLst/>
              <a:latin typeface="Calibri" panose="020F0502020204030204" pitchFamily="34" charset="0"/>
              <a:ea typeface="Calibri" panose="020F0502020204030204" pitchFamily="34" charset="0"/>
              <a:cs typeface="Calibri" panose="020F0502020204030204" pitchFamily="34" charset="0"/>
            </a:rPr>
            <a:t>...a pole hodnoty sa tak ešte viac rozdelí.</a:t>
          </a:r>
          <a:endParaRPr lang="en-US" sz="1100" noProof="0">
            <a:effectLst/>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editAs="absolute">
    <xdr:from>
      <xdr:col>2</xdr:col>
      <xdr:colOff>975362</xdr:colOff>
      <xdr:row>15</xdr:row>
      <xdr:rowOff>27096</xdr:rowOff>
    </xdr:from>
    <xdr:to>
      <xdr:col>8</xdr:col>
      <xdr:colOff>28578</xdr:colOff>
      <xdr:row>16</xdr:row>
      <xdr:rowOff>89538</xdr:rowOff>
    </xdr:to>
    <xdr:sp macro="" textlink="">
      <xdr:nvSpPr>
        <xdr:cNvPr id="11" name="shp_ZátvorkaSpodok">
          <a:extLst>
            <a:ext uri="{FF2B5EF4-FFF2-40B4-BE49-F238E27FC236}">
              <a16:creationId xmlns:a16="http://schemas.microsoft.com/office/drawing/2014/main" id="{F7BA2FAD-C065-43D6-9BE0-EAC92BC18787}"/>
            </a:ext>
          </a:extLst>
        </xdr:cNvPr>
        <xdr:cNvSpPr/>
      </xdr:nvSpPr>
      <xdr:spPr>
        <a:xfrm rot="16200000">
          <a:off x="3609237" y="1565171"/>
          <a:ext cx="252942" cy="2987041"/>
        </a:xfrm>
        <a:prstGeom prst="leftBrace">
          <a:avLst>
            <a:gd name="adj1" fmla="val 34667"/>
            <a:gd name="adj2" fmla="val 49712"/>
          </a:avLst>
        </a:prstGeom>
        <a:ln w="19050">
          <a:solidFill>
            <a:srgbClr val="217346"/>
          </a:solidFill>
          <a:prstDash val="sysDot"/>
          <a:headEnd type="none"/>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marL="0" indent="0" algn="l" rtl="0"/>
          <a:endParaRPr lang="en-US" sz="1100">
            <a:solidFill>
              <a:schemeClr val="tx1"/>
            </a:solidFill>
            <a:latin typeface="+mn-lt"/>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11</xdr:col>
      <xdr:colOff>237743</xdr:colOff>
      <xdr:row>21</xdr:row>
      <xdr:rowOff>119108</xdr:rowOff>
    </xdr:to>
    <xdr:grpSp>
      <xdr:nvGrpSpPr>
        <xdr:cNvPr id="2" name="grp_Popis">
          <a:extLst>
            <a:ext uri="{FF2B5EF4-FFF2-40B4-BE49-F238E27FC236}">
              <a16:creationId xmlns:a16="http://schemas.microsoft.com/office/drawing/2014/main" id="{F75013C0-E90E-42BA-AC1B-34621962D482}"/>
            </a:ext>
          </a:extLst>
        </xdr:cNvPr>
        <xdr:cNvGrpSpPr/>
      </xdr:nvGrpSpPr>
      <xdr:grpSpPr>
        <a:xfrm>
          <a:off x="0" y="0"/>
          <a:ext cx="8021573" cy="3969113"/>
          <a:chOff x="0" y="0"/>
          <a:chExt cx="7781543" cy="4334637"/>
        </a:xfrm>
      </xdr:grpSpPr>
      <xdr:sp macro="" textlink="">
        <xdr:nvSpPr>
          <xdr:cNvPr id="3" name="txt_PopisHlavička" descr="Otázku sme zodpovedali pridaním poľa stĺpca. Výsledkom je, že kontingenčná tabuľka má šesť nových stĺpcov, ktoré zobrazujú jednotlivé typy nákupu vykonané konkrétnou osobou.">
            <a:extLst>
              <a:ext uri="{FF2B5EF4-FFF2-40B4-BE49-F238E27FC236}">
                <a16:creationId xmlns:a16="http://schemas.microsoft.com/office/drawing/2014/main" id="{0FF3D9FD-DCDA-4E35-8D5D-FC9656F5DEE3}"/>
              </a:ext>
            </a:extLst>
          </xdr:cNvPr>
          <xdr:cNvSpPr txBox="1"/>
        </xdr:nvSpPr>
        <xdr:spPr>
          <a:xfrm>
            <a:off x="0" y="0"/>
            <a:ext cx="7781543" cy="795528"/>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182880" tIns="182880" rIns="182880" bIns="182880"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rtl="0"/>
            <a:r>
              <a:rPr lang="sk" sz="1350" b="0" kern="1200" baseline="0">
                <a:solidFill>
                  <a:schemeClr val="dk1"/>
                </a:solidFill>
                <a:effectLst/>
                <a:latin typeface="Segoe UI Semibold" panose="020B0702040204020203" pitchFamily="34" charset="0"/>
                <a:ea typeface="+mn-ea"/>
                <a:cs typeface="Segoe UI Semibold" panose="020B0702040204020203" pitchFamily="34" charset="0"/>
              </a:rPr>
              <a:t>Ak je pre vás zložité porozumieť kontingenčnej tabuľke, vyskúšajte toto: </a:t>
            </a:r>
            <a:r>
              <a:rPr lang="sk" sz="1350" b="0" kern="1200" baseline="0">
                <a:solidFill>
                  <a:schemeClr val="dk1"/>
                </a:solidFill>
                <a:effectLst/>
                <a:latin typeface="Segoe UI Light" panose="020B0502040204020203" pitchFamily="34" charset="0"/>
                <a:ea typeface="+mn-ea"/>
                <a:cs typeface="Segoe UI Light" panose="020B0502040204020203" pitchFamily="34" charset="0"/>
              </a:rPr>
              <a:t>Čítajte ju </a:t>
            </a:r>
            <a:r>
              <a:rPr lang="sk" sz="1350" b="0" i="1" kern="1200" baseline="0">
                <a:solidFill>
                  <a:schemeClr val="dk1"/>
                </a:solidFill>
                <a:effectLst/>
                <a:latin typeface="Segoe UI Light" panose="020B0502040204020203" pitchFamily="34" charset="0"/>
                <a:ea typeface="+mn-ea"/>
                <a:cs typeface="Segoe UI Light" panose="020B0502040204020203" pitchFamily="34" charset="0"/>
              </a:rPr>
              <a:t>zľava</a:t>
            </a:r>
            <a:r>
              <a:rPr lang="sk" sz="1350" b="0" kern="1200" baseline="0">
                <a:solidFill>
                  <a:schemeClr val="dk1"/>
                </a:solidFill>
                <a:effectLst/>
                <a:latin typeface="Segoe UI Light" panose="020B0502040204020203" pitchFamily="34" charset="0"/>
                <a:ea typeface="+mn-ea"/>
                <a:cs typeface="Segoe UI Light" panose="020B0502040204020203" pitchFamily="34" charset="0"/>
              </a:rPr>
              <a:t>, potom </a:t>
            </a:r>
            <a:r>
              <a:rPr lang="sk" sz="1350" b="0" i="1" kern="1200" baseline="0">
                <a:solidFill>
                  <a:schemeClr val="dk1"/>
                </a:solidFill>
                <a:effectLst/>
                <a:latin typeface="Segoe UI Light" panose="020B0502040204020203" pitchFamily="34" charset="0"/>
                <a:ea typeface="+mn-ea"/>
                <a:cs typeface="Segoe UI Light" panose="020B0502040204020203" pitchFamily="34" charset="0"/>
              </a:rPr>
              <a:t>zhora</a:t>
            </a:r>
            <a:r>
              <a:rPr lang="sk" sz="1350" b="0" kern="1200" baseline="0">
                <a:solidFill>
                  <a:schemeClr val="dk1"/>
                </a:solidFill>
                <a:effectLst/>
                <a:latin typeface="Segoe UI Light" panose="020B0502040204020203" pitchFamily="34" charset="0"/>
                <a:ea typeface="+mn-ea"/>
                <a:cs typeface="Segoe UI Light" panose="020B0502040204020203" pitchFamily="34" charset="0"/>
              </a:rPr>
              <a:t> a nakoniec </a:t>
            </a:r>
            <a:r>
              <a:rPr lang="sk" sz="1350" b="0" i="1" kern="1200" baseline="0">
                <a:solidFill>
                  <a:schemeClr val="dk1"/>
                </a:solidFill>
                <a:effectLst/>
                <a:latin typeface="Segoe UI Light" panose="020B0502040204020203" pitchFamily="34" charset="0"/>
                <a:ea typeface="+mn-ea"/>
                <a:cs typeface="Segoe UI Light" panose="020B0502040204020203" pitchFamily="34" charset="0"/>
              </a:rPr>
              <a:t>nadol</a:t>
            </a:r>
            <a:r>
              <a:rPr lang="sk" sz="1350" b="0" kern="1200" baseline="0">
                <a:solidFill>
                  <a:schemeClr val="dk1"/>
                </a:solidFill>
                <a:effectLst/>
                <a:latin typeface="Segoe UI Light" panose="020B0502040204020203" pitchFamily="34" charset="0"/>
                <a:ea typeface="+mn-ea"/>
                <a:cs typeface="Segoe UI Light" panose="020B0502040204020203" pitchFamily="34" charset="0"/>
              </a:rPr>
              <a:t>. Nižšie je uvedený príklad pre ot</a:t>
            </a:r>
            <a:r>
              <a:rPr lang="en-US" sz="1350" b="0" kern="1200" baseline="0">
                <a:solidFill>
                  <a:schemeClr val="dk1"/>
                </a:solidFill>
                <a:effectLst/>
                <a:latin typeface="Segoe UI Light" panose="020B0502040204020203" pitchFamily="34" charset="0"/>
                <a:ea typeface="+mn-ea"/>
                <a:cs typeface="Segoe UI Light" panose="020B0502040204020203" pitchFamily="34" charset="0"/>
              </a:rPr>
              <a:t>ec</a:t>
            </a:r>
            <a:r>
              <a:rPr lang="sk" sz="1350" b="0" kern="1200" baseline="0">
                <a:solidFill>
                  <a:schemeClr val="dk1"/>
                </a:solidFill>
                <a:effectLst/>
                <a:latin typeface="Segoe UI Light" panose="020B0502040204020203" pitchFamily="34" charset="0"/>
                <a:ea typeface="+mn-ea"/>
                <a:cs typeface="Segoe UI Light" panose="020B0502040204020203" pitchFamily="34" charset="0"/>
              </a:rPr>
              <a:t>, funguje to však aj pre mam</a:t>
            </a:r>
            <a:r>
              <a:rPr lang="en-US" sz="1350" b="0" kern="1200" baseline="0">
                <a:solidFill>
                  <a:schemeClr val="dk1"/>
                </a:solidFill>
                <a:effectLst/>
                <a:latin typeface="Segoe UI Light" panose="020B0502040204020203" pitchFamily="34" charset="0"/>
                <a:ea typeface="+mn-ea"/>
                <a:cs typeface="Segoe UI Light" panose="020B0502040204020203" pitchFamily="34" charset="0"/>
              </a:rPr>
              <a:t>a</a:t>
            </a:r>
            <a:r>
              <a:rPr lang="sk" sz="1350" b="0" kern="1200" baseline="0">
                <a:solidFill>
                  <a:schemeClr val="dk1"/>
                </a:solidFill>
                <a:effectLst/>
                <a:latin typeface="Segoe UI Light" panose="020B0502040204020203" pitchFamily="34" charset="0"/>
                <a:ea typeface="+mn-ea"/>
                <a:cs typeface="Segoe UI Light" panose="020B0502040204020203" pitchFamily="34" charset="0"/>
              </a:rPr>
              <a:t> alebo Em</a:t>
            </a:r>
            <a:r>
              <a:rPr lang="en-US" sz="1350" b="0" kern="1200" baseline="0">
                <a:solidFill>
                  <a:schemeClr val="dk1"/>
                </a:solidFill>
                <a:effectLst/>
                <a:latin typeface="Segoe UI Light" panose="020B0502040204020203" pitchFamily="34" charset="0"/>
                <a:ea typeface="+mn-ea"/>
                <a:cs typeface="Segoe UI Light" panose="020B0502040204020203" pitchFamily="34" charset="0"/>
              </a:rPr>
              <a:t>a</a:t>
            </a:r>
            <a:r>
              <a:rPr lang="sk" sz="1350" b="0" kern="1200" baseline="0">
                <a:solidFill>
                  <a:schemeClr val="dk1"/>
                </a:solidFill>
                <a:effectLst/>
                <a:latin typeface="Segoe UI Light" panose="020B0502040204020203" pitchFamily="34" charset="0"/>
                <a:ea typeface="+mn-ea"/>
                <a:cs typeface="Segoe UI Light" panose="020B0502040204020203" pitchFamily="34" charset="0"/>
              </a:rPr>
              <a:t>. </a:t>
            </a:r>
            <a:endParaRPr lang="en-US" sz="1350">
              <a:effectLst/>
              <a:latin typeface="Segoe UI Light" panose="020B0502040204020203" pitchFamily="34" charset="0"/>
              <a:cs typeface="Segoe UI Light" panose="020B0502040204020203" pitchFamily="34" charset="0"/>
            </a:endParaRPr>
          </a:p>
        </xdr:txBody>
      </xdr:sp>
      <xdr:sp macro="" textlink="">
        <xdr:nvSpPr>
          <xdr:cNvPr id="4" name="txt_PopisPäta">
            <a:extLst>
              <a:ext uri="{FF2B5EF4-FFF2-40B4-BE49-F238E27FC236}">
                <a16:creationId xmlns:a16="http://schemas.microsoft.com/office/drawing/2014/main" id="{AC558208-29A5-4D92-974A-A85C1799A7DA}"/>
              </a:ext>
            </a:extLst>
          </xdr:cNvPr>
          <xdr:cNvSpPr txBox="1"/>
        </xdr:nvSpPr>
        <xdr:spPr>
          <a:xfrm>
            <a:off x="0" y="3667125"/>
            <a:ext cx="7781543" cy="667512"/>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endParaRPr lang="en-US" sz="2000">
              <a:solidFill>
                <a:schemeClr val="bg2">
                  <a:lumMod val="25000"/>
                </a:schemeClr>
              </a:solidFill>
              <a:latin typeface=""/>
              <a:ea typeface="Segoe UI" pitchFamily="34" charset="0"/>
              <a:cs typeface="Segoe UI Light" panose="020B0502040204020203" pitchFamily="34" charset="0"/>
            </a:endParaRPr>
          </a:p>
        </xdr:txBody>
      </xdr:sp>
      <xdr:sp macro="" textlink="">
        <xdr:nvSpPr>
          <xdr:cNvPr id="5" name="txt_PopisĎalej" descr="Tlačidlo Nasledujúci krok, obsahuje hypertextové prepojenie na nasledujúci hárok.">
            <a:hlinkClick xmlns:r="http://schemas.openxmlformats.org/officeDocument/2006/relationships" r:id="rId1" tooltip="Kliknutím sem prejdete na nasledujúci hárok."/>
            <a:extLst>
              <a:ext uri="{FF2B5EF4-FFF2-40B4-BE49-F238E27FC236}">
                <a16:creationId xmlns:a16="http://schemas.microsoft.com/office/drawing/2014/main" id="{BD296DEA-8DD2-407E-9128-9F5A7978A4B8}"/>
              </a:ext>
            </a:extLst>
          </xdr:cNvPr>
          <xdr:cNvSpPr/>
        </xdr:nvSpPr>
        <xdr:spPr>
          <a:xfrm>
            <a:off x="6261100" y="3822573"/>
            <a:ext cx="1207008" cy="356616"/>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Ďalej</a:t>
            </a:r>
          </a:p>
        </xdr:txBody>
      </xdr:sp>
      <xdr:sp macro="" textlink="">
        <xdr:nvSpPr>
          <xdr:cNvPr id="6" name="txt_PopisSpäť" descr="Tlačidlo Predchádzajúci krok, obsahuje hypertextové prepojenie na predchádzajúci hárok.">
            <a:hlinkClick xmlns:r="http://schemas.openxmlformats.org/officeDocument/2006/relationships" r:id="rId2" tooltip="Kliknutím sem sa vrátite na predchádzajúci hárok."/>
            <a:extLst>
              <a:ext uri="{FF2B5EF4-FFF2-40B4-BE49-F238E27FC236}">
                <a16:creationId xmlns:a16="http://schemas.microsoft.com/office/drawing/2014/main" id="{8AE76C43-6AA1-402A-943E-E00EBE358635}"/>
              </a:ext>
            </a:extLst>
          </xdr:cNvPr>
          <xdr:cNvSpPr/>
        </xdr:nvSpPr>
        <xdr:spPr>
          <a:xfrm flipH="1">
            <a:off x="304800" y="3822573"/>
            <a:ext cx="1207008" cy="356616"/>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Späť</a:t>
            </a:r>
          </a:p>
        </xdr:txBody>
      </xdr:sp>
    </xdr:grpSp>
    <xdr:clientData/>
  </xdr:twoCellAnchor>
  <xdr:twoCellAnchor editAs="absolute">
    <xdr:from>
      <xdr:col>1</xdr:col>
      <xdr:colOff>598331</xdr:colOff>
      <xdr:row>5</xdr:row>
      <xdr:rowOff>47624</xdr:rowOff>
    </xdr:from>
    <xdr:to>
      <xdr:col>3</xdr:col>
      <xdr:colOff>209550</xdr:colOff>
      <xdr:row>6</xdr:row>
      <xdr:rowOff>115858</xdr:rowOff>
    </xdr:to>
    <xdr:sp macro="" textlink="">
      <xdr:nvSpPr>
        <xdr:cNvPr id="9" name="Text popisu 23" descr="Pridali sme sem pole stĺpca, ktorým sa vytvorilo šesť nových stĺpcov...">
          <a:extLst>
            <a:ext uri="{FF2B5EF4-FFF2-40B4-BE49-F238E27FC236}">
              <a16:creationId xmlns:a16="http://schemas.microsoft.com/office/drawing/2014/main" id="{DA7818BC-6F81-4A17-A351-4F43DF9175CB}"/>
            </a:ext>
          </a:extLst>
        </xdr:cNvPr>
        <xdr:cNvSpPr txBox="1"/>
      </xdr:nvSpPr>
      <xdr:spPr>
        <a:xfrm>
          <a:off x="1207931" y="1038224"/>
          <a:ext cx="1335244" cy="268259"/>
        </a:xfrm>
        <a:prstGeom prst="rect">
          <a:avLst/>
        </a:prstGeom>
        <a:noFill/>
        <a:ln w="9525">
          <a:noFill/>
          <a:miter lim="800000"/>
          <a:headEnd/>
          <a:tailEnd/>
        </a:ln>
      </xdr:spPr>
      <xdr:txBody>
        <a:bodyPr rot="0" vert="horz" wrap="square" lIns="91440" tIns="45720" rIns="91440" bIns="45720" rtlCol="0" anchor="ctr" anchorCtr="0">
          <a:noAutofit/>
        </a:bodyPr>
        <a:lstStyle/>
        <a:p>
          <a:pPr marL="0" marR="0" lvl="0" indent="0" algn="r" defTabSz="914400" rtl="0" eaLnBrk="1" fontAlgn="auto" latinLnBrk="0" hangingPunct="1">
            <a:lnSpc>
              <a:spcPct val="107000"/>
            </a:lnSpc>
            <a:spcBef>
              <a:spcPts val="0"/>
            </a:spcBef>
            <a:spcAft>
              <a:spcPts val="800"/>
            </a:spcAft>
            <a:buClrTx/>
            <a:buSzTx/>
            <a:buFontTx/>
            <a:buNone/>
            <a:tabLst/>
            <a:defRPr/>
          </a:pPr>
          <a:r>
            <a:rPr lang="sk" sz="1100" b="0" baseline="0" noProof="0">
              <a:effectLst/>
              <a:latin typeface="Calibri" panose="020F0502020204030204" pitchFamily="34" charset="0"/>
              <a:ea typeface="Calibri" panose="020F0502020204030204" pitchFamily="34" charset="0"/>
              <a:cs typeface="Calibri" panose="020F0502020204030204" pitchFamily="34" charset="0"/>
            </a:rPr>
            <a:t>...minul na stravu 125 EUR.</a:t>
          </a:r>
          <a:endParaRPr lang="en-US" sz="1100" b="0" noProof="0">
            <a:effectLst/>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editAs="absolute">
    <xdr:from>
      <xdr:col>0</xdr:col>
      <xdr:colOff>104775</xdr:colOff>
      <xdr:row>9</xdr:row>
      <xdr:rowOff>105629</xdr:rowOff>
    </xdr:from>
    <xdr:to>
      <xdr:col>1</xdr:col>
      <xdr:colOff>601599</xdr:colOff>
      <xdr:row>11</xdr:row>
      <xdr:rowOff>44669</xdr:rowOff>
    </xdr:to>
    <xdr:sp macro="" textlink="">
      <xdr:nvSpPr>
        <xdr:cNvPr id="12" name="Text popisu 23" descr="Tento príklad znázorňuje, ako pole riadka...">
          <a:extLst>
            <a:ext uri="{FF2B5EF4-FFF2-40B4-BE49-F238E27FC236}">
              <a16:creationId xmlns:a16="http://schemas.microsoft.com/office/drawing/2014/main" id="{8ACDCFF1-EF53-4517-9699-D589F3E32140}"/>
            </a:ext>
          </a:extLst>
        </xdr:cNvPr>
        <xdr:cNvSpPr txBox="1"/>
      </xdr:nvSpPr>
      <xdr:spPr>
        <a:xfrm>
          <a:off x="104775" y="1934429"/>
          <a:ext cx="1106424" cy="320040"/>
        </a:xfrm>
        <a:prstGeom prst="rect">
          <a:avLst/>
        </a:prstGeom>
        <a:noFill/>
        <a:ln w="9525">
          <a:noFill/>
          <a:miter lim="800000"/>
          <a:headEnd/>
          <a:tailEnd/>
        </a:ln>
      </xdr:spPr>
      <xdr:txBody>
        <a:bodyPr rot="0" vert="horz" wrap="square" lIns="91440" tIns="45720" rIns="91440" bIns="45720" rtlCol="0" anchor="ctr" anchorCtr="0">
          <a:noAutofit/>
        </a:bodyPr>
        <a:lstStyle/>
        <a:p>
          <a:pPr marL="0" marR="0" lvl="0" indent="0" algn="ctr" defTabSz="914400" rtl="0" eaLnBrk="1" fontAlgn="auto" latinLnBrk="0" hangingPunct="1">
            <a:lnSpc>
              <a:spcPct val="107000"/>
            </a:lnSpc>
            <a:spcBef>
              <a:spcPts val="0"/>
            </a:spcBef>
            <a:spcAft>
              <a:spcPts val="800"/>
            </a:spcAft>
            <a:buClrTx/>
            <a:buSzTx/>
            <a:buFontTx/>
            <a:buNone/>
            <a:tabLst/>
            <a:defRPr/>
          </a:pPr>
          <a:r>
            <a:rPr lang="sk" sz="1100" b="0" noProof="0">
              <a:effectLst/>
              <a:latin typeface="Calibri" panose="020F0502020204030204" pitchFamily="34" charset="0"/>
              <a:ea typeface="Calibri" panose="020F0502020204030204" pitchFamily="34" charset="0"/>
              <a:cs typeface="Calibri" panose="020F0502020204030204" pitchFamily="34" charset="0"/>
            </a:rPr>
            <a:t>Otec...</a:t>
          </a:r>
        </a:p>
      </xdr:txBody>
    </xdr:sp>
    <xdr:clientData/>
  </xdr:twoCellAnchor>
  <xdr:twoCellAnchor editAs="absolute">
    <xdr:from>
      <xdr:col>1</xdr:col>
      <xdr:colOff>21696</xdr:colOff>
      <xdr:row>7</xdr:row>
      <xdr:rowOff>85725</xdr:rowOff>
    </xdr:from>
    <xdr:to>
      <xdr:col>1</xdr:col>
      <xdr:colOff>711763</xdr:colOff>
      <xdr:row>11</xdr:row>
      <xdr:rowOff>108771</xdr:rowOff>
    </xdr:to>
    <xdr:sp macro="" textlink="">
      <xdr:nvSpPr>
        <xdr:cNvPr id="13" name="shp_ZakrivenáŠípka">
          <a:extLst>
            <a:ext uri="{FF2B5EF4-FFF2-40B4-BE49-F238E27FC236}">
              <a16:creationId xmlns:a16="http://schemas.microsoft.com/office/drawing/2014/main" id="{E44AD35B-A032-468F-A455-B3359A4F750B}"/>
            </a:ext>
          </a:extLst>
        </xdr:cNvPr>
        <xdr:cNvSpPr/>
      </xdr:nvSpPr>
      <xdr:spPr>
        <a:xfrm rot="13532850">
          <a:off x="574282" y="1571489"/>
          <a:ext cx="804096" cy="690067"/>
        </a:xfrm>
        <a:prstGeom prst="arc">
          <a:avLst>
            <a:gd name="adj1" fmla="val 11455374"/>
            <a:gd name="adj2" fmla="val 14914865"/>
          </a:avLst>
        </a:prstGeom>
        <a:ln w="19050">
          <a:solidFill>
            <a:srgbClr val="217346"/>
          </a:solidFill>
          <a:prstDash val="sysDot"/>
          <a:headEnd type="triangle"/>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rtl="0"/>
          <a:endParaRPr lang="en-US" sz="1100">
            <a:latin typeface="Calibri" panose="020F0502020204030204" pitchFamily="34" charset="0"/>
          </a:endParaRPr>
        </a:p>
      </xdr:txBody>
    </xdr:sp>
    <xdr:clientData/>
  </xdr:twoCellAnchor>
  <xdr:twoCellAnchor editAs="absolute">
    <xdr:from>
      <xdr:col>3</xdr:col>
      <xdr:colOff>47625</xdr:colOff>
      <xdr:row>6</xdr:row>
      <xdr:rowOff>190500</xdr:rowOff>
    </xdr:from>
    <xdr:to>
      <xdr:col>3</xdr:col>
      <xdr:colOff>47626</xdr:colOff>
      <xdr:row>8</xdr:row>
      <xdr:rowOff>41184</xdr:rowOff>
    </xdr:to>
    <xdr:cxnSp macro="">
      <xdr:nvCxnSpPr>
        <xdr:cNvPr id="14" name="shp_RovnáŠípka">
          <a:extLst>
            <a:ext uri="{FF2B5EF4-FFF2-40B4-BE49-F238E27FC236}">
              <a16:creationId xmlns:a16="http://schemas.microsoft.com/office/drawing/2014/main" id="{8792D8A1-8378-4819-9CD8-EDC335A12C66}"/>
            </a:ext>
          </a:extLst>
        </xdr:cNvPr>
        <xdr:cNvCxnSpPr/>
      </xdr:nvCxnSpPr>
      <xdr:spPr>
        <a:xfrm flipH="1" flipV="1">
          <a:off x="2381250" y="1381125"/>
          <a:ext cx="1" cy="288834"/>
        </a:xfrm>
        <a:prstGeom prst="straightConnector1">
          <a:avLst/>
        </a:prstGeom>
        <a:ln w="19050">
          <a:solidFill>
            <a:srgbClr val="217346"/>
          </a:solidFill>
          <a:prstDash val="sysDot"/>
          <a:head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absolute">
    <xdr:from>
      <xdr:col>4</xdr:col>
      <xdr:colOff>104775</xdr:colOff>
      <xdr:row>6</xdr:row>
      <xdr:rowOff>190500</xdr:rowOff>
    </xdr:from>
    <xdr:to>
      <xdr:col>4</xdr:col>
      <xdr:colOff>104775</xdr:colOff>
      <xdr:row>8</xdr:row>
      <xdr:rowOff>41183</xdr:rowOff>
    </xdr:to>
    <xdr:cxnSp macro="">
      <xdr:nvCxnSpPr>
        <xdr:cNvPr id="16" name="shp_RovnáŠípka">
          <a:extLst>
            <a:ext uri="{FF2B5EF4-FFF2-40B4-BE49-F238E27FC236}">
              <a16:creationId xmlns:a16="http://schemas.microsoft.com/office/drawing/2014/main" id="{35B9D297-97B1-46EE-9F29-631AD20EB2B1}"/>
            </a:ext>
          </a:extLst>
        </xdr:cNvPr>
        <xdr:cNvCxnSpPr/>
      </xdr:nvCxnSpPr>
      <xdr:spPr>
        <a:xfrm flipV="1">
          <a:off x="3048000" y="1381125"/>
          <a:ext cx="0" cy="288833"/>
        </a:xfrm>
        <a:prstGeom prst="straightConnector1">
          <a:avLst/>
        </a:prstGeom>
        <a:ln w="19050">
          <a:solidFill>
            <a:srgbClr val="217346"/>
          </a:solidFill>
          <a:prstDash val="sysDot"/>
          <a:head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absolute">
    <xdr:from>
      <xdr:col>3</xdr:col>
      <xdr:colOff>169706</xdr:colOff>
      <xdr:row>5</xdr:row>
      <xdr:rowOff>47624</xdr:rowOff>
    </xdr:from>
    <xdr:to>
      <xdr:col>5</xdr:col>
      <xdr:colOff>152400</xdr:colOff>
      <xdr:row>6</xdr:row>
      <xdr:rowOff>115858</xdr:rowOff>
    </xdr:to>
    <xdr:sp macro="" textlink="">
      <xdr:nvSpPr>
        <xdr:cNvPr id="21" name="Text popisu 23" descr="Pridali sme sem pole stĺpca, ktorým sa vytvorilo šesť nových stĺpcov...">
          <a:extLst>
            <a:ext uri="{FF2B5EF4-FFF2-40B4-BE49-F238E27FC236}">
              <a16:creationId xmlns:a16="http://schemas.microsoft.com/office/drawing/2014/main" id="{22CEE01A-C875-473B-BB7B-33755865030C}"/>
            </a:ext>
          </a:extLst>
        </xdr:cNvPr>
        <xdr:cNvSpPr txBox="1"/>
      </xdr:nvSpPr>
      <xdr:spPr>
        <a:xfrm>
          <a:off x="2503331" y="1038224"/>
          <a:ext cx="1335244" cy="268259"/>
        </a:xfrm>
        <a:prstGeom prst="rect">
          <a:avLst/>
        </a:prstGeom>
        <a:noFill/>
        <a:ln w="9525">
          <a:noFill/>
          <a:miter lim="800000"/>
          <a:headEnd/>
          <a:tailEnd/>
        </a:ln>
      </xdr:spPr>
      <xdr:txBody>
        <a:bodyPr rot="0" vert="horz" wrap="square" lIns="91440" tIns="45720" rIns="91440" bIns="45720" rtlCol="0" anchor="ctr" anchorCtr="0">
          <a:noAutofit/>
        </a:bodyPr>
        <a:lstStyle/>
        <a:p>
          <a:pPr marL="0" marR="0" lvl="0" indent="0" algn="ctr" defTabSz="914400" rtl="0" eaLnBrk="1" fontAlgn="auto" latinLnBrk="0" hangingPunct="1">
            <a:lnSpc>
              <a:spcPct val="107000"/>
            </a:lnSpc>
            <a:spcBef>
              <a:spcPts val="0"/>
            </a:spcBef>
            <a:spcAft>
              <a:spcPts val="800"/>
            </a:spcAft>
            <a:buClrTx/>
            <a:buSzTx/>
            <a:buFontTx/>
            <a:buNone/>
            <a:tabLst/>
            <a:defRPr/>
          </a:pPr>
          <a:r>
            <a:rPr lang="sk" sz="1100" b="0" baseline="0" noProof="0">
              <a:effectLst/>
              <a:latin typeface="Calibri" panose="020F0502020204030204" pitchFamily="34" charset="0"/>
              <a:ea typeface="Calibri" panose="020F0502020204030204" pitchFamily="34" charset="0"/>
              <a:cs typeface="Calibri" panose="020F0502020204030204" pitchFamily="34" charset="0"/>
            </a:rPr>
            <a:t>...minul na darčeky 95 EUR.</a:t>
          </a:r>
          <a:endParaRPr lang="en-US" sz="1100" b="0" noProof="0">
            <a:effectLst/>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editAs="absolute">
    <xdr:from>
      <xdr:col>8</xdr:col>
      <xdr:colOff>371475</xdr:colOff>
      <xdr:row>6</xdr:row>
      <xdr:rowOff>190500</xdr:rowOff>
    </xdr:from>
    <xdr:to>
      <xdr:col>8</xdr:col>
      <xdr:colOff>371475</xdr:colOff>
      <xdr:row>8</xdr:row>
      <xdr:rowOff>41183</xdr:rowOff>
    </xdr:to>
    <xdr:cxnSp macro="">
      <xdr:nvCxnSpPr>
        <xdr:cNvPr id="22" name="shp_RovnáŠípka">
          <a:extLst>
            <a:ext uri="{FF2B5EF4-FFF2-40B4-BE49-F238E27FC236}">
              <a16:creationId xmlns:a16="http://schemas.microsoft.com/office/drawing/2014/main" id="{A2A0C856-BC73-48BE-81F8-D1A9D1C4ECD0}"/>
            </a:ext>
          </a:extLst>
        </xdr:cNvPr>
        <xdr:cNvCxnSpPr/>
      </xdr:nvCxnSpPr>
      <xdr:spPr>
        <a:xfrm flipV="1">
          <a:off x="5657850" y="1333500"/>
          <a:ext cx="0" cy="279308"/>
        </a:xfrm>
        <a:prstGeom prst="straightConnector1">
          <a:avLst/>
        </a:prstGeom>
        <a:ln w="19050">
          <a:solidFill>
            <a:srgbClr val="217346"/>
          </a:solidFill>
          <a:prstDash val="sysDot"/>
          <a:head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absolute">
    <xdr:from>
      <xdr:col>7</xdr:col>
      <xdr:colOff>74456</xdr:colOff>
      <xdr:row>5</xdr:row>
      <xdr:rowOff>47624</xdr:rowOff>
    </xdr:from>
    <xdr:to>
      <xdr:col>8</xdr:col>
      <xdr:colOff>619126</xdr:colOff>
      <xdr:row>6</xdr:row>
      <xdr:rowOff>115858</xdr:rowOff>
    </xdr:to>
    <xdr:sp macro="" textlink="">
      <xdr:nvSpPr>
        <xdr:cNvPr id="23" name="Text popisu 23" descr="Pridali sme sem pole stĺpca, ktorým sa vytvorilo šesť nových stĺpcov...">
          <a:extLst>
            <a:ext uri="{FF2B5EF4-FFF2-40B4-BE49-F238E27FC236}">
              <a16:creationId xmlns:a16="http://schemas.microsoft.com/office/drawing/2014/main" id="{5845E49D-19E4-4DE4-B296-7140934FFACC}"/>
            </a:ext>
          </a:extLst>
        </xdr:cNvPr>
        <xdr:cNvSpPr txBox="1"/>
      </xdr:nvSpPr>
      <xdr:spPr>
        <a:xfrm>
          <a:off x="4827431" y="1000124"/>
          <a:ext cx="1078070" cy="258734"/>
        </a:xfrm>
        <a:prstGeom prst="rect">
          <a:avLst/>
        </a:prstGeom>
        <a:noFill/>
        <a:ln w="9525">
          <a:noFill/>
          <a:miter lim="800000"/>
          <a:headEnd/>
          <a:tailEnd/>
        </a:ln>
      </xdr:spPr>
      <xdr:txBody>
        <a:bodyPr rot="0" vert="horz" wrap="square" lIns="91440" tIns="45720" rIns="91440" bIns="45720" rtlCol="0" anchor="ctr" anchorCtr="0">
          <a:noAutofit/>
        </a:bodyPr>
        <a:lstStyle/>
        <a:p>
          <a:pPr marL="0" marR="0" lvl="0" indent="0" algn="r" defTabSz="914400" rtl="0" eaLnBrk="1" fontAlgn="auto" latinLnBrk="0" hangingPunct="1">
            <a:lnSpc>
              <a:spcPct val="107000"/>
            </a:lnSpc>
            <a:spcBef>
              <a:spcPts val="0"/>
            </a:spcBef>
            <a:spcAft>
              <a:spcPts val="800"/>
            </a:spcAft>
            <a:buClrTx/>
            <a:buSzTx/>
            <a:buFontTx/>
            <a:buNone/>
            <a:tabLst/>
            <a:defRPr/>
          </a:pPr>
          <a:r>
            <a:rPr lang="sk" sz="1100" b="0" baseline="0" noProof="0">
              <a:effectLst/>
              <a:latin typeface="Calibri" panose="020F0502020204030204" pitchFamily="34" charset="0"/>
              <a:ea typeface="Calibri" panose="020F0502020204030204" pitchFamily="34" charset="0"/>
              <a:cs typeface="Calibri" panose="020F0502020204030204" pitchFamily="34" charset="0"/>
            </a:rPr>
            <a:t>...minul celkom 220 EUR.</a:t>
          </a:r>
          <a:endParaRPr lang="en-US" sz="1100" b="0" noProof="0">
            <a:effectLst/>
            <a:latin typeface="Calibri" panose="020F0502020204030204" pitchFamily="34" charset="0"/>
            <a:ea typeface="Calibri" panose="020F0502020204030204" pitchFamily="34" charset="0"/>
            <a:cs typeface="Calibri" panose="020F0502020204030204" pitchFamily="34" charset="0"/>
          </a:endParaRP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13</xdr:col>
      <xdr:colOff>142493</xdr:colOff>
      <xdr:row>34</xdr:row>
      <xdr:rowOff>96022</xdr:rowOff>
    </xdr:to>
    <xdr:grpSp>
      <xdr:nvGrpSpPr>
        <xdr:cNvPr id="2" name="grp_Popis">
          <a:extLst>
            <a:ext uri="{FF2B5EF4-FFF2-40B4-BE49-F238E27FC236}">
              <a16:creationId xmlns:a16="http://schemas.microsoft.com/office/drawing/2014/main" id="{A1F3A5EC-05EB-4B6E-9133-C9FA48CEBB72}"/>
            </a:ext>
          </a:extLst>
        </xdr:cNvPr>
        <xdr:cNvGrpSpPr/>
      </xdr:nvGrpSpPr>
      <xdr:grpSpPr>
        <a:xfrm>
          <a:off x="0" y="0"/>
          <a:ext cx="8036813" cy="6292987"/>
          <a:chOff x="0" y="0"/>
          <a:chExt cx="7781543" cy="7112345"/>
        </a:xfrm>
      </xdr:grpSpPr>
      <xdr:sp macro="" textlink="">
        <xdr:nvSpPr>
          <xdr:cNvPr id="3" name="txt_PopisHlavička" descr="Ako sme vytvorili pole stĺpca? V zozname polí kontingenčnej tabuľky sme presunuli pole Typ nadol do oblasti Stĺpce.">
            <a:extLst>
              <a:ext uri="{FF2B5EF4-FFF2-40B4-BE49-F238E27FC236}">
                <a16:creationId xmlns:a16="http://schemas.microsoft.com/office/drawing/2014/main" id="{6FFD8F25-9086-4F65-B955-AFFE859F08EB}"/>
              </a:ext>
            </a:extLst>
          </xdr:cNvPr>
          <xdr:cNvSpPr txBox="1"/>
        </xdr:nvSpPr>
        <xdr:spPr>
          <a:xfrm>
            <a:off x="0" y="0"/>
            <a:ext cx="7781543" cy="795528"/>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182880" tIns="182880" rIns="182880" bIns="182880"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rtl="0"/>
            <a:r>
              <a:rPr lang="sk" sz="1350" b="0" kern="1200" baseline="0">
                <a:solidFill>
                  <a:schemeClr val="dk1"/>
                </a:solidFill>
                <a:effectLst/>
                <a:latin typeface="Segoe UI Semibold" panose="020B0702040204020203" pitchFamily="34" charset="0"/>
                <a:ea typeface="+mn-ea"/>
                <a:cs typeface="Segoe UI Semibold" panose="020B0702040204020203" pitchFamily="34" charset="0"/>
              </a:rPr>
              <a:t>Ako sme vytvorili pole stĺpca? </a:t>
            </a:r>
            <a:r>
              <a:rPr lang="sk" sz="1350" b="0" kern="1200" baseline="0">
                <a:solidFill>
                  <a:schemeClr val="dk1"/>
                </a:solidFill>
                <a:effectLst/>
                <a:latin typeface="Segoe UI Light" panose="020B0502040204020203" pitchFamily="34" charset="0"/>
                <a:ea typeface="+mn-ea"/>
                <a:cs typeface="Segoe UI Light" panose="020B0502040204020203" pitchFamily="34" charset="0"/>
              </a:rPr>
              <a:t>V zozname pol</a:t>
            </a:r>
            <a:r>
              <a:rPr lang="en-US" sz="1350" b="0" kern="1200" baseline="0">
                <a:solidFill>
                  <a:schemeClr val="dk1"/>
                </a:solidFill>
                <a:effectLst/>
                <a:latin typeface="Segoe UI Light" panose="020B0502040204020203" pitchFamily="34" charset="0"/>
                <a:ea typeface="+mn-ea"/>
                <a:cs typeface="Segoe UI Light" panose="020B0502040204020203" pitchFamily="34" charset="0"/>
              </a:rPr>
              <a:t>ia</a:t>
            </a:r>
            <a:r>
              <a:rPr lang="sk" sz="1350" b="0" kern="1200" baseline="0">
                <a:solidFill>
                  <a:schemeClr val="dk1"/>
                </a:solidFill>
                <a:effectLst/>
                <a:latin typeface="Segoe UI Light" panose="020B0502040204020203" pitchFamily="34" charset="0"/>
                <a:ea typeface="+mn-ea"/>
                <a:cs typeface="Segoe UI Light" panose="020B0502040204020203" pitchFamily="34" charset="0"/>
              </a:rPr>
              <a:t> kontingenčnej tabuľky sme presunuli pole </a:t>
            </a:r>
            <a:r>
              <a:rPr lang="sk" sz="1350" b="0" i="1" kern="1200" baseline="0">
                <a:solidFill>
                  <a:schemeClr val="dk1"/>
                </a:solidFill>
                <a:effectLst/>
                <a:latin typeface="Segoe UI Light" panose="020B0502040204020203" pitchFamily="34" charset="0"/>
                <a:ea typeface="+mn-ea"/>
                <a:cs typeface="Segoe UI Light" panose="020B0502040204020203" pitchFamily="34" charset="0"/>
              </a:rPr>
              <a:t>Typ</a:t>
            </a:r>
            <a:r>
              <a:rPr lang="sk" sz="1350" b="0" kern="1200" baseline="0">
                <a:solidFill>
                  <a:schemeClr val="dk1"/>
                </a:solidFill>
                <a:effectLst/>
                <a:latin typeface="Segoe UI Light" panose="020B0502040204020203" pitchFamily="34" charset="0"/>
                <a:ea typeface="+mn-ea"/>
                <a:cs typeface="Segoe UI Light" panose="020B0502040204020203" pitchFamily="34" charset="0"/>
              </a:rPr>
              <a:t> nadol do oblasti </a:t>
            </a:r>
            <a:r>
              <a:rPr lang="sk" sz="1350" b="0" i="1" kern="1200" baseline="0">
                <a:solidFill>
                  <a:schemeClr val="dk1"/>
                </a:solidFill>
                <a:effectLst/>
                <a:latin typeface="Segoe UI Light" panose="020B0502040204020203" pitchFamily="34" charset="0"/>
                <a:ea typeface="+mn-ea"/>
                <a:cs typeface="Segoe UI Light" panose="020B0502040204020203" pitchFamily="34" charset="0"/>
              </a:rPr>
              <a:t>Stĺpce</a:t>
            </a:r>
            <a:r>
              <a:rPr lang="sk" sz="1350" b="0" kern="1200" baseline="0">
                <a:solidFill>
                  <a:schemeClr val="dk1"/>
                </a:solidFill>
                <a:effectLst/>
                <a:latin typeface="Segoe UI Light" panose="020B0502040204020203" pitchFamily="34" charset="0"/>
                <a:ea typeface="+mn-ea"/>
                <a:cs typeface="Segoe UI Light" panose="020B0502040204020203" pitchFamily="34" charset="0"/>
              </a:rPr>
              <a:t>.</a:t>
            </a:r>
            <a:endParaRPr lang="en-US" sz="1350">
              <a:effectLst/>
              <a:latin typeface="Segoe UI Light" panose="020B0502040204020203" pitchFamily="34" charset="0"/>
              <a:cs typeface="Segoe UI Light" panose="020B0502040204020203" pitchFamily="34" charset="0"/>
            </a:endParaRPr>
          </a:p>
        </xdr:txBody>
      </xdr:sp>
      <xdr:sp macro="" textlink="">
        <xdr:nvSpPr>
          <xdr:cNvPr id="4" name="txt_PopisPäta">
            <a:extLst>
              <a:ext uri="{FF2B5EF4-FFF2-40B4-BE49-F238E27FC236}">
                <a16:creationId xmlns:a16="http://schemas.microsoft.com/office/drawing/2014/main" id="{C5EF6965-7CC0-499D-B456-E2BD688E61B3}"/>
              </a:ext>
            </a:extLst>
          </xdr:cNvPr>
          <xdr:cNvSpPr txBox="1"/>
        </xdr:nvSpPr>
        <xdr:spPr>
          <a:xfrm>
            <a:off x="0" y="6428698"/>
            <a:ext cx="7781543" cy="683647"/>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endParaRPr lang="en-US" sz="2000">
              <a:solidFill>
                <a:schemeClr val="bg2">
                  <a:lumMod val="25000"/>
                </a:schemeClr>
              </a:solidFill>
              <a:latin typeface=""/>
              <a:ea typeface="Segoe UI" pitchFamily="34" charset="0"/>
              <a:cs typeface="Segoe UI Light" panose="020B0502040204020203" pitchFamily="34" charset="0"/>
            </a:endParaRPr>
          </a:p>
        </xdr:txBody>
      </xdr:sp>
      <xdr:sp macro="" textlink="">
        <xdr:nvSpPr>
          <xdr:cNvPr id="5" name="txt_PopisĎalej" descr="Tlačidlo Nasledujúci krok, obsahuje hypertextové prepojenie na nasledujúci hárok.">
            <a:hlinkClick xmlns:r="http://schemas.openxmlformats.org/officeDocument/2006/relationships" r:id="rId1" tooltip="Kliknutím sem prejdete na nasledujúci hárok."/>
            <a:extLst>
              <a:ext uri="{FF2B5EF4-FFF2-40B4-BE49-F238E27FC236}">
                <a16:creationId xmlns:a16="http://schemas.microsoft.com/office/drawing/2014/main" id="{F515764A-427E-4809-9930-E7EFD56E953A}"/>
              </a:ext>
            </a:extLst>
          </xdr:cNvPr>
          <xdr:cNvSpPr/>
        </xdr:nvSpPr>
        <xdr:spPr>
          <a:xfrm>
            <a:off x="6261100" y="6592214"/>
            <a:ext cx="1207008" cy="356615"/>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Ďalej</a:t>
            </a:r>
          </a:p>
        </xdr:txBody>
      </xdr:sp>
      <xdr:sp macro="" textlink="">
        <xdr:nvSpPr>
          <xdr:cNvPr id="6" name="txt_PopisSpäť" descr="Tlačidlo Predchádzajúci krok, obsahuje hypertextové prepojenie na predchádzajúci hárok.">
            <a:hlinkClick xmlns:r="http://schemas.openxmlformats.org/officeDocument/2006/relationships" r:id="rId2" tooltip="Kliknutím sem sa vrátite na predchádzajúci hárok."/>
            <a:extLst>
              <a:ext uri="{FF2B5EF4-FFF2-40B4-BE49-F238E27FC236}">
                <a16:creationId xmlns:a16="http://schemas.microsoft.com/office/drawing/2014/main" id="{B3B68F37-F04E-43C9-849F-667B72C5DE81}"/>
              </a:ext>
            </a:extLst>
          </xdr:cNvPr>
          <xdr:cNvSpPr/>
        </xdr:nvSpPr>
        <xdr:spPr>
          <a:xfrm flipH="1">
            <a:off x="304800" y="6592214"/>
            <a:ext cx="1207008" cy="356615"/>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Späť</a:t>
            </a:r>
          </a:p>
        </xdr:txBody>
      </xdr:sp>
    </xdr:grpSp>
    <xdr:clientData/>
  </xdr:twoCellAnchor>
  <xdr:twoCellAnchor editAs="oneCell">
    <xdr:from>
      <xdr:col>3</xdr:col>
      <xdr:colOff>480821</xdr:colOff>
      <xdr:row>5</xdr:row>
      <xdr:rowOff>117493</xdr:rowOff>
    </xdr:from>
    <xdr:to>
      <xdr:col>9</xdr:col>
      <xdr:colOff>23620</xdr:colOff>
      <xdr:row>29</xdr:row>
      <xdr:rowOff>135872</xdr:rowOff>
    </xdr:to>
    <xdr:pic>
      <xdr:nvPicPr>
        <xdr:cNvPr id="8" name="Obrázok 7">
          <a:extLst>
            <a:ext uri="{FF2B5EF4-FFF2-40B4-BE49-F238E27FC236}">
              <a16:creationId xmlns:a16="http://schemas.microsoft.com/office/drawing/2014/main" id="{94D46D1B-9152-4F7B-9493-EAB1D8537E7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2662046" y="1069993"/>
          <a:ext cx="2457449" cy="463800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19</xdr:row>
      <xdr:rowOff>133350</xdr:rowOff>
    </xdr:from>
    <xdr:to>
      <xdr:col>10</xdr:col>
      <xdr:colOff>123443</xdr:colOff>
      <xdr:row>23</xdr:row>
      <xdr:rowOff>38862</xdr:rowOff>
    </xdr:to>
    <xdr:sp macro="" textlink="" fLocksText="0">
      <xdr:nvSpPr>
        <xdr:cNvPr id="2" name="txt_CvičeniePäta">
          <a:extLst>
            <a:ext uri="{FF2B5EF4-FFF2-40B4-BE49-F238E27FC236}">
              <a16:creationId xmlns:a16="http://schemas.microsoft.com/office/drawing/2014/main" id="{7D6AC15F-391E-46D9-9202-E268E6DB08CF}"/>
            </a:ext>
          </a:extLst>
        </xdr:cNvPr>
        <xdr:cNvSpPr txBox="1"/>
      </xdr:nvSpPr>
      <xdr:spPr>
        <a:xfrm>
          <a:off x="0" y="3762375"/>
          <a:ext cx="7781543" cy="667512"/>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endParaRPr lang="en-US" sz="2000">
            <a:solidFill>
              <a:schemeClr val="bg2">
                <a:lumMod val="25000"/>
              </a:schemeClr>
            </a:solidFill>
            <a:latin typeface=""/>
            <a:ea typeface="Segoe UI" pitchFamily="34" charset="0"/>
            <a:cs typeface="Segoe UI Light" panose="020B0502040204020203" pitchFamily="34" charset="0"/>
          </a:endParaRPr>
        </a:p>
      </xdr:txBody>
    </xdr:sp>
    <xdr:clientData/>
  </xdr:twoCellAnchor>
  <xdr:twoCellAnchor editAs="absolute">
    <xdr:from>
      <xdr:col>0</xdr:col>
      <xdr:colOff>481615</xdr:colOff>
      <xdr:row>3</xdr:row>
      <xdr:rowOff>17040</xdr:rowOff>
    </xdr:from>
    <xdr:to>
      <xdr:col>2</xdr:col>
      <xdr:colOff>253015</xdr:colOff>
      <xdr:row>10</xdr:row>
      <xdr:rowOff>55140</xdr:rowOff>
    </xdr:to>
    <xdr:sp macro="" textlink="" fLocksText="0">
      <xdr:nvSpPr>
        <xdr:cNvPr id="4" name="txt_Cvičenie1" descr="Kliknite do kontingenčnej tabuľky uvedenej nižšie. ">
          <a:extLst>
            <a:ext uri="{FF2B5EF4-FFF2-40B4-BE49-F238E27FC236}">
              <a16:creationId xmlns:a16="http://schemas.microsoft.com/office/drawing/2014/main" id="{EA46545F-6838-44A1-BD71-C2C2E9759CCF}"/>
            </a:ext>
          </a:extLst>
        </xdr:cNvPr>
        <xdr:cNvSpPr txBox="1"/>
      </xdr:nvSpPr>
      <xdr:spPr>
        <a:xfrm>
          <a:off x="481615" y="588540"/>
          <a:ext cx="1371600" cy="1371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lang="sk" sz="1000" b="0" i="0" u="none" strike="noStrike" kern="0" cap="none" spc="0" normalizeH="0" baseline="0">
              <a:ln>
                <a:noFill/>
              </a:ln>
              <a:solidFill>
                <a:srgbClr val="000000"/>
              </a:solidFill>
              <a:effectLst/>
              <a:uLnTx/>
              <a:uFillTx/>
              <a:latin typeface="Segoe UI" panose="020B0502040204020203" pitchFamily="34" charset="0"/>
              <a:ea typeface="Segoe UI" pitchFamily="34" charset="0"/>
              <a:cs typeface="Segoe UI" panose="020B0502040204020203" pitchFamily="34" charset="0"/>
            </a:rPr>
            <a:t>Kliknite do kontingenčnej tabuľky uvedenej nižšie. </a:t>
          </a:r>
        </a:p>
      </xdr:txBody>
    </xdr:sp>
    <xdr:clientData/>
  </xdr:twoCellAnchor>
  <xdr:twoCellAnchor editAs="absolute">
    <xdr:from>
      <xdr:col>2</xdr:col>
      <xdr:colOff>580026</xdr:colOff>
      <xdr:row>3</xdr:row>
      <xdr:rowOff>17039</xdr:rowOff>
    </xdr:from>
    <xdr:to>
      <xdr:col>4</xdr:col>
      <xdr:colOff>400049</xdr:colOff>
      <xdr:row>12</xdr:row>
      <xdr:rowOff>9524</xdr:rowOff>
    </xdr:to>
    <xdr:sp macro="" textlink="" fLocksText="0">
      <xdr:nvSpPr>
        <xdr:cNvPr id="5" name="txt_Cvičenie2" descr="Vidíte napravo zoznam polí kontingenčnej tabuľky? Výborne! (Ak ho nevidíte, kliknite pravým tlačidlom myši na kontingenčnú tabuľku nižšie a vyberte položku Zobraziť zoznam polí).">
          <a:extLst>
            <a:ext uri="{FF2B5EF4-FFF2-40B4-BE49-F238E27FC236}">
              <a16:creationId xmlns:a16="http://schemas.microsoft.com/office/drawing/2014/main" id="{AB39C435-1BDB-4BD6-A02D-4C14DB1CAAA1}"/>
            </a:ext>
          </a:extLst>
        </xdr:cNvPr>
        <xdr:cNvSpPr txBox="1"/>
      </xdr:nvSpPr>
      <xdr:spPr>
        <a:xfrm>
          <a:off x="2180226" y="588539"/>
          <a:ext cx="1553573" cy="17069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lang="sk" sz="1000" b="0" i="0" kern="1200" baseline="0">
              <a:solidFill>
                <a:srgbClr val="000000"/>
              </a:solidFill>
              <a:effectLst/>
              <a:latin typeface="Segoe UI" panose="020B0502040204020203" pitchFamily="34" charset="0"/>
              <a:ea typeface="+mn-ea"/>
              <a:cs typeface="Segoe UI" panose="020B0502040204020203" pitchFamily="34" charset="0"/>
            </a:rPr>
            <a:t>Vidíte napravo zoznam Polia kontingenčnej tabuľky? Výborne. (Ak ho nevidíte, kliknite pravým tlačidlom myši na kontingenčnú</a:t>
          </a:r>
          <a:r>
            <a:rPr lang="en-US" sz="1000" b="0" i="0" kern="1200" baseline="0">
              <a:solidFill>
                <a:srgbClr val="000000"/>
              </a:solidFill>
              <a:effectLst/>
              <a:latin typeface="Segoe UI" panose="020B0502040204020203" pitchFamily="34" charset="0"/>
              <a:ea typeface="+mn-ea"/>
              <a:cs typeface="Segoe UI" panose="020B0502040204020203" pitchFamily="34" charset="0"/>
            </a:rPr>
            <a:t> </a:t>
          </a:r>
          <a:r>
            <a:rPr lang="sk" sz="1000" b="0" i="0" kern="1200" baseline="0">
              <a:solidFill>
                <a:srgbClr val="000000"/>
              </a:solidFill>
              <a:effectLst/>
              <a:latin typeface="Segoe UI" panose="020B0502040204020203" pitchFamily="34" charset="0"/>
              <a:ea typeface="+mn-ea"/>
              <a:cs typeface="Segoe UI" panose="020B0502040204020203" pitchFamily="34" charset="0"/>
            </a:rPr>
            <a:t>tabuľku nižšie a vyberte položku </a:t>
          </a:r>
          <a:r>
            <a:rPr lang="sk" sz="1000" b="1" i="0" kern="1200" baseline="0">
              <a:solidFill>
                <a:srgbClr val="000000"/>
              </a:solidFill>
              <a:effectLst/>
              <a:latin typeface="Segoe UI" panose="020B0502040204020203" pitchFamily="34" charset="0"/>
              <a:ea typeface="+mn-ea"/>
              <a:cs typeface="Segoe UI" panose="020B0502040204020203" pitchFamily="34" charset="0"/>
            </a:rPr>
            <a:t>Zobraziť zoznam polí</a:t>
          </a:r>
          <a:r>
            <a:rPr lang="sk" sz="1000" b="0" i="0" kern="1200" baseline="0">
              <a:solidFill>
                <a:srgbClr val="000000"/>
              </a:solidFill>
              <a:effectLst/>
              <a:latin typeface="Segoe UI" panose="020B0502040204020203" pitchFamily="34" charset="0"/>
              <a:ea typeface="+mn-ea"/>
              <a:cs typeface="Segoe UI" panose="020B0502040204020203" pitchFamily="34" charset="0"/>
            </a:rPr>
            <a:t>.)</a:t>
          </a:r>
          <a:endParaRPr kumimoji="0" lang="en-US" sz="1000" b="0" i="0" u="none" strike="noStrike" kern="0" cap="none" spc="0" normalizeH="0" baseline="0">
            <a:ln>
              <a:noFill/>
            </a:ln>
            <a:solidFill>
              <a:srgbClr val="000000"/>
            </a:solidFill>
            <a:effectLst/>
            <a:uLnTx/>
            <a:uFillTx/>
            <a:latin typeface="Segoe UI" panose="020B0502040204020203" pitchFamily="34" charset="0"/>
            <a:ea typeface="Segoe UI" pitchFamily="34" charset="0"/>
            <a:cs typeface="Segoe UI" panose="020B0502040204020203" pitchFamily="34" charset="0"/>
          </a:endParaRPr>
        </a:p>
      </xdr:txBody>
    </xdr:sp>
    <xdr:clientData/>
  </xdr:twoCellAnchor>
  <xdr:twoCellAnchor editAs="absolute">
    <xdr:from>
      <xdr:col>5</xdr:col>
      <xdr:colOff>34901</xdr:colOff>
      <xdr:row>3</xdr:row>
      <xdr:rowOff>17039</xdr:rowOff>
    </xdr:from>
    <xdr:to>
      <xdr:col>6</xdr:col>
      <xdr:colOff>663551</xdr:colOff>
      <xdr:row>11</xdr:row>
      <xdr:rowOff>142874</xdr:rowOff>
    </xdr:to>
    <xdr:sp macro="" textlink="" fLocksText="0">
      <xdr:nvSpPr>
        <xdr:cNvPr id="6" name="txt_Cvičenie3" descr="V zozname polí kontingenčnej tabuľky presuňte pole Typ nadol do oblasti Stĺpce. (Ako sme vám to ukázali na predchádzajúcom hárku.)">
          <a:extLst>
            <a:ext uri="{FF2B5EF4-FFF2-40B4-BE49-F238E27FC236}">
              <a16:creationId xmlns:a16="http://schemas.microsoft.com/office/drawing/2014/main" id="{FD6190D3-8147-455B-88B2-AE04AA703BA0}"/>
            </a:ext>
          </a:extLst>
        </xdr:cNvPr>
        <xdr:cNvSpPr txBox="1"/>
      </xdr:nvSpPr>
      <xdr:spPr>
        <a:xfrm>
          <a:off x="4111601" y="588539"/>
          <a:ext cx="1371600" cy="16498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lang="sk" sz="1000" b="0" i="0" u="none" strike="noStrike" kern="0" cap="none" spc="0" normalizeH="0" baseline="0" noProof="0">
              <a:ln>
                <a:noFill/>
              </a:ln>
              <a:solidFill>
                <a:srgbClr val="000000"/>
              </a:solidFill>
              <a:effectLst/>
              <a:uLnTx/>
              <a:uFillTx/>
              <a:latin typeface="Segoe UI" panose="020B0502040204020203" pitchFamily="34" charset="0"/>
              <a:ea typeface="Segoe UI" pitchFamily="34" charset="0"/>
              <a:cs typeface="Segoe UI" panose="020B0502040204020203" pitchFamily="34" charset="0"/>
            </a:rPr>
            <a:t>V zozname pol</a:t>
          </a:r>
          <a:r>
            <a:rPr lang="en-US" sz="1000" b="0" i="0" u="none" strike="noStrike" kern="0" cap="none" spc="0" normalizeH="0" baseline="0" noProof="0">
              <a:ln>
                <a:noFill/>
              </a:ln>
              <a:solidFill>
                <a:srgbClr val="000000"/>
              </a:solidFill>
              <a:effectLst/>
              <a:uLnTx/>
              <a:uFillTx/>
              <a:latin typeface="Segoe UI" panose="020B0502040204020203" pitchFamily="34" charset="0"/>
              <a:ea typeface="Segoe UI" pitchFamily="34" charset="0"/>
              <a:cs typeface="Segoe UI" panose="020B0502040204020203" pitchFamily="34" charset="0"/>
            </a:rPr>
            <a:t>ia</a:t>
          </a:r>
          <a:r>
            <a:rPr lang="sk" sz="1000" b="0" i="0" u="none" strike="noStrike" kern="0" cap="none" spc="0" normalizeH="0" baseline="0" noProof="0">
              <a:ln>
                <a:noFill/>
              </a:ln>
              <a:solidFill>
                <a:srgbClr val="000000"/>
              </a:solidFill>
              <a:effectLst/>
              <a:uLnTx/>
              <a:uFillTx/>
              <a:latin typeface="Segoe UI" panose="020B0502040204020203" pitchFamily="34" charset="0"/>
              <a:ea typeface="Segoe UI" pitchFamily="34" charset="0"/>
              <a:cs typeface="Segoe UI" panose="020B0502040204020203" pitchFamily="34" charset="0"/>
            </a:rPr>
            <a:t> kontingenčnej tabuľky presuňte pole </a:t>
          </a:r>
          <a:r>
            <a:rPr lang="sk" sz="1000" b="1" i="0" u="none" strike="noStrike" kern="0" cap="none" spc="0" normalizeH="0" baseline="0" noProof="0">
              <a:ln>
                <a:noFill/>
              </a:ln>
              <a:solidFill>
                <a:srgbClr val="000000"/>
              </a:solidFill>
              <a:effectLst/>
              <a:uLnTx/>
              <a:uFillTx/>
              <a:latin typeface="Segoe UI" panose="020B0502040204020203" pitchFamily="34" charset="0"/>
              <a:ea typeface="Segoe UI" pitchFamily="34" charset="0"/>
              <a:cs typeface="Segoe UI" panose="020B0502040204020203" pitchFamily="34" charset="0"/>
            </a:rPr>
            <a:t>Typ</a:t>
          </a:r>
          <a:r>
            <a:rPr lang="sk" sz="1000" b="0" i="0" u="none" strike="noStrike" kern="0" cap="none" spc="0" normalizeH="0" baseline="0" noProof="0">
              <a:ln>
                <a:noFill/>
              </a:ln>
              <a:solidFill>
                <a:srgbClr val="000000"/>
              </a:solidFill>
              <a:effectLst/>
              <a:uLnTx/>
              <a:uFillTx/>
              <a:latin typeface="Segoe UI" panose="020B0502040204020203" pitchFamily="34" charset="0"/>
              <a:ea typeface="Segoe UI" pitchFamily="34" charset="0"/>
              <a:cs typeface="Segoe UI" panose="020B0502040204020203" pitchFamily="34" charset="0"/>
            </a:rPr>
            <a:t> nadol do oblasti </a:t>
          </a:r>
          <a:r>
            <a:rPr lang="sk" sz="1000" b="1" i="0" u="none" strike="noStrike" kern="0" cap="none" spc="0" normalizeH="0" baseline="0" noProof="0">
              <a:ln>
                <a:noFill/>
              </a:ln>
              <a:solidFill>
                <a:srgbClr val="000000"/>
              </a:solidFill>
              <a:effectLst/>
              <a:uLnTx/>
              <a:uFillTx/>
              <a:latin typeface="Segoe UI" panose="020B0502040204020203" pitchFamily="34" charset="0"/>
              <a:ea typeface="Segoe UI" pitchFamily="34" charset="0"/>
              <a:cs typeface="Segoe UI" panose="020B0502040204020203" pitchFamily="34" charset="0"/>
            </a:rPr>
            <a:t>Stĺpce</a:t>
          </a:r>
          <a:r>
            <a:rPr lang="sk" sz="1000" b="0" i="0" u="none" strike="noStrike" kern="0" cap="none" spc="0" normalizeH="0" baseline="0" noProof="0">
              <a:ln>
                <a:noFill/>
              </a:ln>
              <a:solidFill>
                <a:srgbClr val="000000"/>
              </a:solidFill>
              <a:effectLst/>
              <a:uLnTx/>
              <a:uFillTx/>
              <a:latin typeface="Segoe UI" panose="020B0502040204020203" pitchFamily="34" charset="0"/>
              <a:ea typeface="Segoe UI" pitchFamily="34" charset="0"/>
              <a:cs typeface="Segoe UI" panose="020B0502040204020203" pitchFamily="34" charset="0"/>
            </a:rPr>
            <a:t>. (Tak ako sme vám ukázali na predchádzajúcom hárku.)</a:t>
          </a:r>
        </a:p>
      </xdr:txBody>
    </xdr:sp>
    <xdr:clientData/>
  </xdr:twoCellAnchor>
  <xdr:twoCellAnchor editAs="absolute">
    <xdr:from>
      <xdr:col>0</xdr:col>
      <xdr:colOff>76085</xdr:colOff>
      <xdr:row>3</xdr:row>
      <xdr:rowOff>17041</xdr:rowOff>
    </xdr:from>
    <xdr:to>
      <xdr:col>0</xdr:col>
      <xdr:colOff>450989</xdr:colOff>
      <xdr:row>5</xdr:row>
      <xdr:rowOff>10945</xdr:rowOff>
    </xdr:to>
    <xdr:sp macro="" textlink="" fLocksText="0">
      <xdr:nvSpPr>
        <xdr:cNvPr id="7" name="shp_Cvičenie1" descr="1">
          <a:extLst>
            <a:ext uri="{FF2B5EF4-FFF2-40B4-BE49-F238E27FC236}">
              <a16:creationId xmlns:a16="http://schemas.microsoft.com/office/drawing/2014/main" id="{32E98DA2-0C0D-4181-B81D-01BF55C652AC}"/>
            </a:ext>
          </a:extLst>
        </xdr:cNvPr>
        <xdr:cNvSpPr/>
      </xdr:nvSpPr>
      <xdr:spPr>
        <a:xfrm>
          <a:off x="76085" y="588541"/>
          <a:ext cx="374904" cy="374904"/>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1</a:t>
          </a:r>
        </a:p>
      </xdr:txBody>
    </xdr:sp>
    <xdr:clientData/>
  </xdr:twoCellAnchor>
  <xdr:twoCellAnchor editAs="absolute">
    <xdr:from>
      <xdr:col>2</xdr:col>
      <xdr:colOff>234248</xdr:colOff>
      <xdr:row>3</xdr:row>
      <xdr:rowOff>17040</xdr:rowOff>
    </xdr:from>
    <xdr:to>
      <xdr:col>2</xdr:col>
      <xdr:colOff>609152</xdr:colOff>
      <xdr:row>5</xdr:row>
      <xdr:rowOff>10944</xdr:rowOff>
    </xdr:to>
    <xdr:sp macro="" textlink="" fLocksText="0">
      <xdr:nvSpPr>
        <xdr:cNvPr id="8" name="shp_Cvičenie2" descr="2">
          <a:extLst>
            <a:ext uri="{FF2B5EF4-FFF2-40B4-BE49-F238E27FC236}">
              <a16:creationId xmlns:a16="http://schemas.microsoft.com/office/drawing/2014/main" id="{AFBD8E9C-8094-4A59-BA8A-7399553698EC}"/>
            </a:ext>
          </a:extLst>
        </xdr:cNvPr>
        <xdr:cNvSpPr/>
      </xdr:nvSpPr>
      <xdr:spPr>
        <a:xfrm>
          <a:off x="1834448" y="588540"/>
          <a:ext cx="374904" cy="374904"/>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2</a:t>
          </a:r>
        </a:p>
      </xdr:txBody>
    </xdr:sp>
    <xdr:clientData/>
  </xdr:twoCellAnchor>
  <xdr:twoCellAnchor editAs="absolute">
    <xdr:from>
      <xdr:col>4</xdr:col>
      <xdr:colOff>411461</xdr:colOff>
      <xdr:row>3</xdr:row>
      <xdr:rowOff>17040</xdr:rowOff>
    </xdr:from>
    <xdr:to>
      <xdr:col>5</xdr:col>
      <xdr:colOff>43415</xdr:colOff>
      <xdr:row>5</xdr:row>
      <xdr:rowOff>10944</xdr:rowOff>
    </xdr:to>
    <xdr:sp macro="" textlink="" fLocksText="0">
      <xdr:nvSpPr>
        <xdr:cNvPr id="9" name="shp_Cvičenie3" descr="3">
          <a:extLst>
            <a:ext uri="{FF2B5EF4-FFF2-40B4-BE49-F238E27FC236}">
              <a16:creationId xmlns:a16="http://schemas.microsoft.com/office/drawing/2014/main" id="{E46E0741-F6C1-4776-8DBC-54484059FFCC}"/>
            </a:ext>
          </a:extLst>
        </xdr:cNvPr>
        <xdr:cNvSpPr/>
      </xdr:nvSpPr>
      <xdr:spPr>
        <a:xfrm>
          <a:off x="3745211" y="588540"/>
          <a:ext cx="374904" cy="374904"/>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3</a:t>
          </a:r>
        </a:p>
      </xdr:txBody>
    </xdr:sp>
    <xdr:clientData/>
  </xdr:twoCellAnchor>
  <xdr:twoCellAnchor editAs="absolute">
    <xdr:from>
      <xdr:col>0</xdr:col>
      <xdr:colOff>0</xdr:colOff>
      <xdr:row>0</xdr:row>
      <xdr:rowOff>0</xdr:rowOff>
    </xdr:from>
    <xdr:to>
      <xdr:col>10</xdr:col>
      <xdr:colOff>123443</xdr:colOff>
      <xdr:row>2</xdr:row>
      <xdr:rowOff>21336</xdr:rowOff>
    </xdr:to>
    <xdr:sp macro="" textlink="" fLocksText="0">
      <xdr:nvSpPr>
        <xdr:cNvPr id="10" name="txt_CvičenieHlavička" descr="Cvičenie ">
          <a:extLst>
            <a:ext uri="{FF2B5EF4-FFF2-40B4-BE49-F238E27FC236}">
              <a16:creationId xmlns:a16="http://schemas.microsoft.com/office/drawing/2014/main" id="{C1D9626F-6FA9-412E-AA3F-1EBEE84D8E68}"/>
            </a:ext>
          </a:extLst>
        </xdr:cNvPr>
        <xdr:cNvSpPr txBox="1"/>
      </xdr:nvSpPr>
      <xdr:spPr>
        <a:xfrm>
          <a:off x="0" y="0"/>
          <a:ext cx="7781543" cy="402336"/>
        </a:xfrm>
        <a:prstGeom prst="rect">
          <a:avLst/>
        </a:prstGeom>
        <a:solidFill>
          <a:schemeClr val="accent1">
            <a:lumMod val="7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800" b="1" kern="0" baseline="0">
              <a:solidFill>
                <a:schemeClr val="bg1"/>
              </a:solidFill>
              <a:latin typeface="Segoe UI Semibold" panose="020B0702040204020203" pitchFamily="34" charset="0"/>
              <a:ea typeface="Segoe UI" pitchFamily="34" charset="0"/>
              <a:cs typeface="Segoe UI Semibold" panose="020B0702040204020203" pitchFamily="34" charset="0"/>
            </a:rPr>
            <a:t>Cvičenie </a:t>
          </a:r>
          <a:endParaRPr lang="en-US" sz="1800">
            <a:solidFill>
              <a:schemeClr val="bg1"/>
            </a:solidFill>
            <a:latin typeface="Segoe UI Semibold" panose="020B0702040204020203" pitchFamily="34" charset="0"/>
            <a:ea typeface="Segoe UI" pitchFamily="34" charset="0"/>
            <a:cs typeface="Segoe UI Light" panose="020B0502040204020203" pitchFamily="34" charset="0"/>
          </a:endParaRPr>
        </a:p>
      </xdr:txBody>
    </xdr:sp>
    <xdr:clientData/>
  </xdr:twoCellAnchor>
  <xdr:twoCellAnchor editAs="absolute">
    <xdr:from>
      <xdr:col>7</xdr:col>
      <xdr:colOff>698500</xdr:colOff>
      <xdr:row>20</xdr:row>
      <xdr:rowOff>98298</xdr:rowOff>
    </xdr:from>
    <xdr:to>
      <xdr:col>9</xdr:col>
      <xdr:colOff>419608</xdr:colOff>
      <xdr:row>22</xdr:row>
      <xdr:rowOff>73914</xdr:rowOff>
    </xdr:to>
    <xdr:sp macro="" textlink="" fLocksText="0">
      <xdr:nvSpPr>
        <xdr:cNvPr id="11" name="txt_CvičenieĎalej" descr="Tlačidlo Nasledujúci krok, obsahuje hypertextové prepojenie na nasledujúci hárok.">
          <a:hlinkClick xmlns:r="http://schemas.openxmlformats.org/officeDocument/2006/relationships" r:id="rId1" tooltip="Kliknutím sem prejdete na nasledujúci hárok."/>
          <a:extLst>
            <a:ext uri="{FF2B5EF4-FFF2-40B4-BE49-F238E27FC236}">
              <a16:creationId xmlns:a16="http://schemas.microsoft.com/office/drawing/2014/main" id="{AF6F87C0-5DC1-4DA5-9AF2-70081C52F9FD}"/>
            </a:ext>
          </a:extLst>
        </xdr:cNvPr>
        <xdr:cNvSpPr/>
      </xdr:nvSpPr>
      <xdr:spPr>
        <a:xfrm>
          <a:off x="6261100" y="3917823"/>
          <a:ext cx="1207008" cy="356616"/>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Ďalej</a:t>
          </a:r>
        </a:p>
      </xdr:txBody>
    </xdr:sp>
    <xdr:clientData/>
  </xdr:twoCellAnchor>
  <xdr:twoCellAnchor editAs="absolute">
    <xdr:from>
      <xdr:col>0</xdr:col>
      <xdr:colOff>304800</xdr:colOff>
      <xdr:row>20</xdr:row>
      <xdr:rowOff>98298</xdr:rowOff>
    </xdr:from>
    <xdr:to>
      <xdr:col>1</xdr:col>
      <xdr:colOff>902208</xdr:colOff>
      <xdr:row>22</xdr:row>
      <xdr:rowOff>73914</xdr:rowOff>
    </xdr:to>
    <xdr:sp macro="" textlink="" fLocksText="0">
      <xdr:nvSpPr>
        <xdr:cNvPr id="12" name="txt_CvičenieSpäť" descr="Tlačidlo Predchádzajúci krok, obsahuje hypertextové prepojenie na predchádzajúci hárok.">
          <a:hlinkClick xmlns:r="http://schemas.openxmlformats.org/officeDocument/2006/relationships" r:id="rId2" tooltip="Kliknutím sem sa vrátite na predchádzajúci hárok."/>
          <a:extLst>
            <a:ext uri="{FF2B5EF4-FFF2-40B4-BE49-F238E27FC236}">
              <a16:creationId xmlns:a16="http://schemas.microsoft.com/office/drawing/2014/main" id="{56408D35-F630-454D-B0F2-2B154F6BD165}"/>
            </a:ext>
          </a:extLst>
        </xdr:cNvPr>
        <xdr:cNvSpPr/>
      </xdr:nvSpPr>
      <xdr:spPr>
        <a:xfrm flipH="1">
          <a:off x="304800" y="3917823"/>
          <a:ext cx="1207008" cy="356616"/>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Späť</a:t>
          </a:r>
        </a:p>
      </xdr:txBody>
    </xdr:sp>
    <xdr:clientData/>
  </xdr:twoCellAnchor>
  <xdr:twoCellAnchor editAs="absolute">
    <xdr:from>
      <xdr:col>7</xdr:col>
      <xdr:colOff>396851</xdr:colOff>
      <xdr:row>2</xdr:row>
      <xdr:rowOff>188490</xdr:rowOff>
    </xdr:from>
    <xdr:to>
      <xdr:col>10</xdr:col>
      <xdr:colOff>66675</xdr:colOff>
      <xdr:row>8</xdr:row>
      <xdr:rowOff>104775</xdr:rowOff>
    </xdr:to>
    <xdr:sp macro="" textlink="" fLocksText="0">
      <xdr:nvSpPr>
        <xdr:cNvPr id="13" name="txt_Cvičenie4" descr="Kontingenčná tabuľka nižšie by sa mala automaticky rozšíriť tak, aby zahŕňala tieto stĺpce. Ak sa chcete vrátiť späť, zrušte začiarknutie poľa Typ.">
          <a:extLst>
            <a:ext uri="{FF2B5EF4-FFF2-40B4-BE49-F238E27FC236}">
              <a16:creationId xmlns:a16="http://schemas.microsoft.com/office/drawing/2014/main" id="{7A33D2AB-A34B-413A-99F5-55DCE773A5D9}"/>
            </a:ext>
          </a:extLst>
        </xdr:cNvPr>
        <xdr:cNvSpPr txBox="1"/>
      </xdr:nvSpPr>
      <xdr:spPr>
        <a:xfrm>
          <a:off x="5959451" y="569490"/>
          <a:ext cx="1765324" cy="10592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lang="sk" sz="1000" b="0" i="0" u="none" strike="noStrike" kern="0" cap="none" spc="0" normalizeH="0" baseline="0" noProof="0">
              <a:ln>
                <a:noFill/>
              </a:ln>
              <a:solidFill>
                <a:srgbClr val="000000"/>
              </a:solidFill>
              <a:effectLst/>
              <a:uLnTx/>
              <a:uFillTx/>
              <a:latin typeface="Segoe UI" panose="020B0502040204020203" pitchFamily="34" charset="0"/>
              <a:ea typeface="Segoe UI" pitchFamily="34" charset="0"/>
              <a:cs typeface="Segoe UI" panose="020B0502040204020203" pitchFamily="34" charset="0"/>
            </a:rPr>
            <a:t>Kontingenčná tabuľka nižšie by sa mala automaticky rozšíriť tak, aby zahŕňala príslušných šesť stĺpcov pre Typ. </a:t>
          </a:r>
        </a:p>
      </xdr:txBody>
    </xdr:sp>
    <xdr:clientData/>
  </xdr:twoCellAnchor>
  <xdr:twoCellAnchor editAs="absolute">
    <xdr:from>
      <xdr:col>7</xdr:col>
      <xdr:colOff>30461</xdr:colOff>
      <xdr:row>2</xdr:row>
      <xdr:rowOff>188490</xdr:rowOff>
    </xdr:from>
    <xdr:to>
      <xdr:col>7</xdr:col>
      <xdr:colOff>405365</xdr:colOff>
      <xdr:row>4</xdr:row>
      <xdr:rowOff>182394</xdr:rowOff>
    </xdr:to>
    <xdr:sp macro="" textlink="" fLocksText="0">
      <xdr:nvSpPr>
        <xdr:cNvPr id="14" name="shp_Cvičenie4" descr="4">
          <a:extLst>
            <a:ext uri="{FF2B5EF4-FFF2-40B4-BE49-F238E27FC236}">
              <a16:creationId xmlns:a16="http://schemas.microsoft.com/office/drawing/2014/main" id="{99850A0D-5905-46C7-99F2-3A5D9F8B6C69}"/>
            </a:ext>
          </a:extLst>
        </xdr:cNvPr>
        <xdr:cNvSpPr/>
      </xdr:nvSpPr>
      <xdr:spPr>
        <a:xfrm>
          <a:off x="5593061" y="569490"/>
          <a:ext cx="374904" cy="374904"/>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4</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609218</xdr:colOff>
      <xdr:row>21</xdr:row>
      <xdr:rowOff>93354</xdr:rowOff>
    </xdr:to>
    <xdr:grpSp>
      <xdr:nvGrpSpPr>
        <xdr:cNvPr id="2" name="grp_Popis">
          <a:extLst>
            <a:ext uri="{FF2B5EF4-FFF2-40B4-BE49-F238E27FC236}">
              <a16:creationId xmlns:a16="http://schemas.microsoft.com/office/drawing/2014/main" id="{DB4820E7-B077-4DE5-978E-3D5D47B92A80}"/>
            </a:ext>
          </a:extLst>
        </xdr:cNvPr>
        <xdr:cNvGrpSpPr/>
      </xdr:nvGrpSpPr>
      <xdr:grpSpPr>
        <a:xfrm>
          <a:off x="0" y="0"/>
          <a:ext cx="7981568" cy="3897639"/>
          <a:chOff x="0" y="0"/>
          <a:chExt cx="7781543" cy="4287012"/>
        </a:xfrm>
      </xdr:grpSpPr>
      <xdr:sp macro="" textlink="">
        <xdr:nvSpPr>
          <xdr:cNvPr id="3" name="txt_PopisHlavička" descr="Pozrieme sa podrobnejšie na kontingenčnú tabuľku, ktorú ste práve vytvorili. Tentokrát sme však pridali nejaké špeciálne farby, pomocou ktorých môžete jednoducho vidieť, kde sa nachádzajú polia riadkov, stĺpcov a hodnôt.">
            <a:extLst>
              <a:ext uri="{FF2B5EF4-FFF2-40B4-BE49-F238E27FC236}">
                <a16:creationId xmlns:a16="http://schemas.microsoft.com/office/drawing/2014/main" id="{BA27858F-C2CB-4AE1-8A08-B8812E7BD514}"/>
              </a:ext>
            </a:extLst>
          </xdr:cNvPr>
          <xdr:cNvSpPr txBox="1"/>
        </xdr:nvSpPr>
        <xdr:spPr>
          <a:xfrm>
            <a:off x="0" y="0"/>
            <a:ext cx="7781543" cy="795528"/>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182880" tIns="182880" rIns="182880" bIns="182880"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rtl="0"/>
            <a:r>
              <a:rPr lang="sk" sz="1350" b="0" kern="1200" baseline="0">
                <a:solidFill>
                  <a:schemeClr val="dk1"/>
                </a:solidFill>
                <a:effectLst/>
                <a:latin typeface="Segoe UI Semibold" panose="020B0702040204020203" pitchFamily="34" charset="0"/>
                <a:ea typeface="+mn-ea"/>
                <a:cs typeface="Segoe UI Semibold" panose="020B0702040204020203" pitchFamily="34" charset="0"/>
              </a:rPr>
              <a:t>Pozrieme sa podrobnejšie na kontingenčnú tabuľku, ktorú ste práve vytvorili.</a:t>
            </a:r>
            <a:r>
              <a:rPr lang="sk" sz="1350" b="0" kern="1200" baseline="0">
                <a:solidFill>
                  <a:schemeClr val="dk1"/>
                </a:solidFill>
                <a:effectLst/>
                <a:latin typeface="Segoe UI Light" panose="020B0502040204020203" pitchFamily="34" charset="0"/>
                <a:ea typeface="+mn-ea"/>
                <a:cs typeface="Segoe UI Light" panose="020B0502040204020203" pitchFamily="34" charset="0"/>
              </a:rPr>
              <a:t> Tentokrát sme pridali farby, pomocou ktorých môžete jednoducho odlíšiť umiestnenie polí riadkov, stĺpcov a hodnôt.</a:t>
            </a:r>
            <a:endParaRPr lang="en-US" sz="1350">
              <a:effectLst/>
              <a:latin typeface="Segoe UI Light" panose="020B0502040204020203" pitchFamily="34" charset="0"/>
              <a:cs typeface="Segoe UI Light" panose="020B0502040204020203" pitchFamily="34" charset="0"/>
            </a:endParaRPr>
          </a:p>
        </xdr:txBody>
      </xdr:sp>
      <xdr:sp macro="" textlink="">
        <xdr:nvSpPr>
          <xdr:cNvPr id="4" name="txt_PopisPäta">
            <a:extLst>
              <a:ext uri="{FF2B5EF4-FFF2-40B4-BE49-F238E27FC236}">
                <a16:creationId xmlns:a16="http://schemas.microsoft.com/office/drawing/2014/main" id="{7A526CCC-2308-4D2C-B86C-E41F94E1BDB6}"/>
              </a:ext>
            </a:extLst>
          </xdr:cNvPr>
          <xdr:cNvSpPr txBox="1"/>
        </xdr:nvSpPr>
        <xdr:spPr>
          <a:xfrm>
            <a:off x="0" y="3619500"/>
            <a:ext cx="7781543" cy="667512"/>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endParaRPr lang="en-US" sz="2000">
              <a:solidFill>
                <a:schemeClr val="bg2">
                  <a:lumMod val="25000"/>
                </a:schemeClr>
              </a:solidFill>
              <a:latin typeface=""/>
              <a:ea typeface="Segoe UI" pitchFamily="34" charset="0"/>
              <a:cs typeface="Segoe UI Light" panose="020B0502040204020203" pitchFamily="34" charset="0"/>
            </a:endParaRPr>
          </a:p>
        </xdr:txBody>
      </xdr:sp>
      <xdr:sp macro="" textlink="">
        <xdr:nvSpPr>
          <xdr:cNvPr id="5" name="txt_PopisĎalej" descr="Tlačidlo Nasledujúci krok, obsahuje hypertextové prepojenie na nasledujúci hárok.">
            <a:hlinkClick xmlns:r="http://schemas.openxmlformats.org/officeDocument/2006/relationships" r:id="rId1" tooltip="Kliknutím sem prejdete na nasledujúci hárok."/>
            <a:extLst>
              <a:ext uri="{FF2B5EF4-FFF2-40B4-BE49-F238E27FC236}">
                <a16:creationId xmlns:a16="http://schemas.microsoft.com/office/drawing/2014/main" id="{9153B190-CA6E-4717-977E-F4F4054D66A0}"/>
              </a:ext>
            </a:extLst>
          </xdr:cNvPr>
          <xdr:cNvSpPr/>
        </xdr:nvSpPr>
        <xdr:spPr>
          <a:xfrm>
            <a:off x="6261100" y="3774948"/>
            <a:ext cx="1207008" cy="356616"/>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Ďalej</a:t>
            </a:r>
          </a:p>
        </xdr:txBody>
      </xdr:sp>
      <xdr:sp macro="" textlink="">
        <xdr:nvSpPr>
          <xdr:cNvPr id="6" name="txt_PopisSpäť" descr="Tlačidlo Predchádzajúci krok, obsahuje hypertextové prepojenie na predchádzajúci hárok.">
            <a:hlinkClick xmlns:r="http://schemas.openxmlformats.org/officeDocument/2006/relationships" r:id="rId2" tooltip="Kliknutím sem sa vrátite na predchádzajúci hárok."/>
            <a:extLst>
              <a:ext uri="{FF2B5EF4-FFF2-40B4-BE49-F238E27FC236}">
                <a16:creationId xmlns:a16="http://schemas.microsoft.com/office/drawing/2014/main" id="{D83F06F2-D02A-4BA4-816C-3C87302E7180}"/>
              </a:ext>
            </a:extLst>
          </xdr:cNvPr>
          <xdr:cNvSpPr/>
        </xdr:nvSpPr>
        <xdr:spPr>
          <a:xfrm flipH="1">
            <a:off x="304800" y="3774948"/>
            <a:ext cx="1207008" cy="356616"/>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Späť</a:t>
            </a:r>
          </a:p>
        </xdr:txBody>
      </xdr:sp>
    </xdr:grpSp>
    <xdr:clientData/>
  </xdr:twoCellAnchor>
  <xdr:twoCellAnchor editAs="absolute">
    <xdr:from>
      <xdr:col>0</xdr:col>
      <xdr:colOff>495304</xdr:colOff>
      <xdr:row>5</xdr:row>
      <xdr:rowOff>55245</xdr:rowOff>
    </xdr:from>
    <xdr:to>
      <xdr:col>2</xdr:col>
      <xdr:colOff>3812</xdr:colOff>
      <xdr:row>6</xdr:row>
      <xdr:rowOff>176819</xdr:rowOff>
    </xdr:to>
    <xdr:sp macro="" textlink="">
      <xdr:nvSpPr>
        <xdr:cNvPr id="8" name="Text popisu 23" descr="Pole riadka...">
          <a:extLst>
            <a:ext uri="{FF2B5EF4-FFF2-40B4-BE49-F238E27FC236}">
              <a16:creationId xmlns:a16="http://schemas.microsoft.com/office/drawing/2014/main" id="{25B3E6E4-AAAA-4EC1-8C01-177160C5AE2E}"/>
            </a:ext>
          </a:extLst>
        </xdr:cNvPr>
        <xdr:cNvSpPr txBox="1"/>
      </xdr:nvSpPr>
      <xdr:spPr>
        <a:xfrm>
          <a:off x="495304" y="1055370"/>
          <a:ext cx="1108708" cy="312074"/>
        </a:xfrm>
        <a:prstGeom prst="rect">
          <a:avLst/>
        </a:prstGeom>
        <a:solidFill>
          <a:schemeClr val="bg1"/>
        </a:solidFill>
        <a:ln w="9525">
          <a:noFill/>
          <a:miter lim="800000"/>
          <a:headEnd/>
          <a:tailEnd/>
        </a:ln>
      </xdr:spPr>
      <xdr:txBody>
        <a:bodyPr rot="0" vert="horz" wrap="square" lIns="91440" tIns="45720" rIns="91440" bIns="45720" rtlCol="0" anchor="ctr" anchorCtr="0">
          <a:noAutofit/>
        </a:bodyPr>
        <a:lstStyle/>
        <a:p>
          <a:pPr marL="0" marR="0" lvl="0" indent="0" algn="ctr" defTabSz="914400" rtl="0" eaLnBrk="1" fontAlgn="auto" latinLnBrk="0" hangingPunct="1">
            <a:lnSpc>
              <a:spcPct val="107000"/>
            </a:lnSpc>
            <a:spcBef>
              <a:spcPts val="0"/>
            </a:spcBef>
            <a:spcAft>
              <a:spcPts val="800"/>
            </a:spcAft>
            <a:buClrTx/>
            <a:buSzTx/>
            <a:buFontTx/>
            <a:buNone/>
            <a:tabLst/>
            <a:defRPr/>
          </a:pPr>
          <a:r>
            <a:rPr lang="sk" sz="1100" b="0" noProof="0">
              <a:effectLst/>
              <a:latin typeface="Calibri" panose="020F0502020204030204" pitchFamily="34" charset="0"/>
              <a:ea typeface="Calibri" panose="020F0502020204030204" pitchFamily="34" charset="0"/>
              <a:cs typeface="Calibri" panose="020F0502020204030204" pitchFamily="34" charset="0"/>
            </a:rPr>
            <a:t>Pole riadka</a:t>
          </a:r>
          <a:endParaRPr lang="en-US" sz="1100" noProof="0">
            <a:effectLst/>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editAs="absolute">
    <xdr:from>
      <xdr:col>3</xdr:col>
      <xdr:colOff>364576</xdr:colOff>
      <xdr:row>14</xdr:row>
      <xdr:rowOff>171452</xdr:rowOff>
    </xdr:from>
    <xdr:to>
      <xdr:col>7</xdr:col>
      <xdr:colOff>414106</xdr:colOff>
      <xdr:row>16</xdr:row>
      <xdr:rowOff>117471</xdr:rowOff>
    </xdr:to>
    <xdr:sp macro="" textlink="">
      <xdr:nvSpPr>
        <xdr:cNvPr id="9" name="Text popisu 25" descr="... spolu s poľom stĺpca, ktoré ste práve pridali,...">
          <a:extLst>
            <a:ext uri="{FF2B5EF4-FFF2-40B4-BE49-F238E27FC236}">
              <a16:creationId xmlns:a16="http://schemas.microsoft.com/office/drawing/2014/main" id="{0032BC7D-BDA5-45A6-A759-FE577AEE8086}"/>
            </a:ext>
          </a:extLst>
        </xdr:cNvPr>
        <xdr:cNvSpPr txBox="1"/>
      </xdr:nvSpPr>
      <xdr:spPr>
        <a:xfrm>
          <a:off x="2955376" y="2838452"/>
          <a:ext cx="3021330" cy="327019"/>
        </a:xfrm>
        <a:prstGeom prst="rect">
          <a:avLst/>
        </a:prstGeom>
        <a:noFill/>
        <a:ln w="9525">
          <a:noFill/>
          <a:miter lim="800000"/>
          <a:headEnd/>
          <a:tailEnd/>
        </a:ln>
      </xdr:spPr>
      <xdr:txBody>
        <a:bodyPr rot="0" vert="horz" wrap="square" lIns="91440" tIns="45720" rIns="91440" bIns="45720" rtlCol="0" anchor="ctr" anchorCtr="0">
          <a:noAutofit/>
        </a:bodyPr>
        <a:lstStyle/>
        <a:p>
          <a:pPr marL="0" marR="0" lvl="0" indent="0" algn="ctr" defTabSz="914400" rtl="0" eaLnBrk="1" fontAlgn="auto" latinLnBrk="0" hangingPunct="1">
            <a:lnSpc>
              <a:spcPct val="107000"/>
            </a:lnSpc>
            <a:spcBef>
              <a:spcPts val="0"/>
            </a:spcBef>
            <a:spcAft>
              <a:spcPts val="800"/>
            </a:spcAft>
            <a:buClrTx/>
            <a:buSzTx/>
            <a:buFontTx/>
            <a:buNone/>
            <a:tabLst/>
            <a:defRPr/>
          </a:pPr>
          <a:r>
            <a:rPr lang="sk" sz="1100" b="0" noProof="0">
              <a:effectLst/>
              <a:latin typeface="Calibri" panose="020F0502020204030204" pitchFamily="34" charset="0"/>
              <a:ea typeface="Calibri" panose="020F0502020204030204" pitchFamily="34" charset="0"/>
              <a:cs typeface="Calibri" panose="020F0502020204030204" pitchFamily="34" charset="0"/>
            </a:rPr>
            <a:t>Pole hodnoty</a:t>
          </a:r>
          <a:endParaRPr lang="en-US" sz="1100" noProof="0">
            <a:effectLst/>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editAs="absolute">
    <xdr:from>
      <xdr:col>3</xdr:col>
      <xdr:colOff>32844</xdr:colOff>
      <xdr:row>6</xdr:row>
      <xdr:rowOff>142878</xdr:rowOff>
    </xdr:from>
    <xdr:to>
      <xdr:col>8</xdr:col>
      <xdr:colOff>13137</xdr:colOff>
      <xdr:row>7</xdr:row>
      <xdr:rowOff>114303</xdr:rowOff>
    </xdr:to>
    <xdr:sp macro="" textlink="">
      <xdr:nvSpPr>
        <xdr:cNvPr id="10" name="shp_ZátvorkaSpodok">
          <a:extLst>
            <a:ext uri="{FF2B5EF4-FFF2-40B4-BE49-F238E27FC236}">
              <a16:creationId xmlns:a16="http://schemas.microsoft.com/office/drawing/2014/main" id="{BFA5DF18-9736-4CF4-B77C-4F584C447345}"/>
            </a:ext>
          </a:extLst>
        </xdr:cNvPr>
        <xdr:cNvSpPr/>
      </xdr:nvSpPr>
      <xdr:spPr>
        <a:xfrm rot="5400000">
          <a:off x="4387740" y="-436177"/>
          <a:ext cx="171450" cy="3691759"/>
        </a:xfrm>
        <a:prstGeom prst="leftBrace">
          <a:avLst>
            <a:gd name="adj1" fmla="val 34667"/>
            <a:gd name="adj2" fmla="val 49300"/>
          </a:avLst>
        </a:prstGeom>
        <a:ln w="19050">
          <a:solidFill>
            <a:srgbClr val="217346"/>
          </a:solidFill>
          <a:prstDash val="sysDot"/>
          <a:headEnd type="none"/>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marL="0" indent="0" algn="l" rtl="0"/>
          <a:endParaRPr lang="en-US" sz="1100">
            <a:solidFill>
              <a:schemeClr val="tx1"/>
            </a:solidFill>
            <a:latin typeface="+mn-lt"/>
            <a:ea typeface="+mn-ea"/>
            <a:cs typeface="+mn-cs"/>
          </a:endParaRPr>
        </a:p>
      </xdr:txBody>
    </xdr:sp>
    <xdr:clientData/>
  </xdr:twoCellAnchor>
  <xdr:twoCellAnchor editAs="absolute">
    <xdr:from>
      <xdr:col>3</xdr:col>
      <xdr:colOff>314094</xdr:colOff>
      <xdr:row>5</xdr:row>
      <xdr:rowOff>161924</xdr:rowOff>
    </xdr:from>
    <xdr:to>
      <xdr:col>7</xdr:col>
      <xdr:colOff>446729</xdr:colOff>
      <xdr:row>6</xdr:row>
      <xdr:rowOff>110143</xdr:rowOff>
    </xdr:to>
    <xdr:sp macro="" textlink="">
      <xdr:nvSpPr>
        <xdr:cNvPr id="11" name="Text popisu 24" descr="...rozdelí pole hodnoty.">
          <a:extLst>
            <a:ext uri="{FF2B5EF4-FFF2-40B4-BE49-F238E27FC236}">
              <a16:creationId xmlns:a16="http://schemas.microsoft.com/office/drawing/2014/main" id="{6227EEC0-7747-4D46-B133-C9A8FA06551B}"/>
            </a:ext>
          </a:extLst>
        </xdr:cNvPr>
        <xdr:cNvSpPr txBox="1"/>
      </xdr:nvSpPr>
      <xdr:spPr>
        <a:xfrm>
          <a:off x="2904894" y="1114424"/>
          <a:ext cx="3104435" cy="138719"/>
        </a:xfrm>
        <a:prstGeom prst="rect">
          <a:avLst/>
        </a:prstGeom>
        <a:noFill/>
        <a:ln w="9525">
          <a:noFill/>
          <a:miter lim="800000"/>
          <a:headEnd/>
          <a:tailEnd/>
        </a:ln>
      </xdr:spPr>
      <xdr:txBody>
        <a:bodyPr rot="0" vert="horz" wrap="square" lIns="91440" tIns="45720" rIns="91440" bIns="45720" rtlCol="0" anchor="ctr" anchorCtr="0">
          <a:noAutofit/>
        </a:bodyPr>
        <a:lstStyle/>
        <a:p>
          <a:pPr marL="0" marR="0" lvl="0" indent="0" algn="ctr" defTabSz="914400" rtl="0" eaLnBrk="1" fontAlgn="auto" latinLnBrk="0" hangingPunct="1">
            <a:lnSpc>
              <a:spcPct val="107000"/>
            </a:lnSpc>
            <a:spcBef>
              <a:spcPts val="0"/>
            </a:spcBef>
            <a:spcAft>
              <a:spcPts val="800"/>
            </a:spcAft>
            <a:buClrTx/>
            <a:buSzTx/>
            <a:buFontTx/>
            <a:buNone/>
            <a:tabLst/>
            <a:defRPr/>
          </a:pPr>
          <a:r>
            <a:rPr lang="sk" sz="1100" b="0" noProof="0">
              <a:effectLst/>
              <a:latin typeface="Calibri" panose="020F0502020204030204" pitchFamily="34" charset="0"/>
              <a:ea typeface="Calibri" panose="020F0502020204030204" pitchFamily="34" charset="0"/>
              <a:cs typeface="Calibri" panose="020F0502020204030204" pitchFamily="34" charset="0"/>
            </a:rPr>
            <a:t>Pole stĺpca </a:t>
          </a:r>
          <a:endParaRPr lang="en-US" sz="1100" noProof="0">
            <a:effectLst/>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editAs="absolute">
    <xdr:from>
      <xdr:col>1</xdr:col>
      <xdr:colOff>383085</xdr:colOff>
      <xdr:row>5</xdr:row>
      <xdr:rowOff>104644</xdr:rowOff>
    </xdr:from>
    <xdr:to>
      <xdr:col>2</xdr:col>
      <xdr:colOff>694934</xdr:colOff>
      <xdr:row>9</xdr:row>
      <xdr:rowOff>95844</xdr:rowOff>
    </xdr:to>
    <xdr:sp macro="" textlink="">
      <xdr:nvSpPr>
        <xdr:cNvPr id="12" name="shp_ZakrivenáŠípka">
          <a:extLst>
            <a:ext uri="{FF2B5EF4-FFF2-40B4-BE49-F238E27FC236}">
              <a16:creationId xmlns:a16="http://schemas.microsoft.com/office/drawing/2014/main" id="{8B3C6B4E-C336-44F0-9190-D37C2E550C44}"/>
            </a:ext>
          </a:extLst>
        </xdr:cNvPr>
        <xdr:cNvSpPr/>
      </xdr:nvSpPr>
      <xdr:spPr>
        <a:xfrm rot="12380056">
          <a:off x="992685" y="1104769"/>
          <a:ext cx="1302449" cy="753200"/>
        </a:xfrm>
        <a:prstGeom prst="arc">
          <a:avLst>
            <a:gd name="adj1" fmla="val 16283853"/>
            <a:gd name="adj2" fmla="val 20754519"/>
          </a:avLst>
        </a:prstGeom>
        <a:ln w="19050">
          <a:solidFill>
            <a:srgbClr val="217346"/>
          </a:solidFill>
          <a:prstDash val="sysDot"/>
          <a:headEnd type="triangle"/>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rtl="0"/>
          <a:endParaRPr lang="en-US" sz="1100"/>
        </a:p>
      </xdr:txBody>
    </xdr:sp>
    <xdr:clientData/>
  </xdr:twoCellAnchor>
  <xdr:twoCellAnchor editAs="absolute">
    <xdr:from>
      <xdr:col>3</xdr:col>
      <xdr:colOff>32852</xdr:colOff>
      <xdr:row>14</xdr:row>
      <xdr:rowOff>4</xdr:rowOff>
    </xdr:from>
    <xdr:to>
      <xdr:col>8</xdr:col>
      <xdr:colOff>13144</xdr:colOff>
      <xdr:row>14</xdr:row>
      <xdr:rowOff>171454</xdr:rowOff>
    </xdr:to>
    <xdr:sp macro="" textlink="">
      <xdr:nvSpPr>
        <xdr:cNvPr id="13" name="shp_ZátvorkaSpodok">
          <a:extLst>
            <a:ext uri="{FF2B5EF4-FFF2-40B4-BE49-F238E27FC236}">
              <a16:creationId xmlns:a16="http://schemas.microsoft.com/office/drawing/2014/main" id="{63EA3E57-9ED8-4BBD-915B-6665DAC7E655}"/>
            </a:ext>
          </a:extLst>
        </xdr:cNvPr>
        <xdr:cNvSpPr/>
      </xdr:nvSpPr>
      <xdr:spPr>
        <a:xfrm rot="16200000">
          <a:off x="4385448" y="905208"/>
          <a:ext cx="171450" cy="3695042"/>
        </a:xfrm>
        <a:prstGeom prst="leftBrace">
          <a:avLst>
            <a:gd name="adj1" fmla="val 34667"/>
            <a:gd name="adj2" fmla="val 49300"/>
          </a:avLst>
        </a:prstGeom>
        <a:ln w="19050">
          <a:solidFill>
            <a:srgbClr val="217346"/>
          </a:solidFill>
          <a:prstDash val="sysDot"/>
          <a:headEnd type="none"/>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marL="0" indent="0" algn="l" rtl="0"/>
          <a:endParaRPr lang="en-US" sz="1100">
            <a:solidFill>
              <a:schemeClr val="tx1"/>
            </a:solidFill>
            <a:latin typeface="+mn-lt"/>
            <a:ea typeface="+mn-ea"/>
            <a:cs typeface="+mn-cs"/>
          </a:endParaRP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12</xdr:col>
      <xdr:colOff>113918</xdr:colOff>
      <xdr:row>21</xdr:row>
      <xdr:rowOff>93354</xdr:rowOff>
    </xdr:to>
    <xdr:grpSp>
      <xdr:nvGrpSpPr>
        <xdr:cNvPr id="2" name="grp_Popis">
          <a:extLst>
            <a:ext uri="{FF2B5EF4-FFF2-40B4-BE49-F238E27FC236}">
              <a16:creationId xmlns:a16="http://schemas.microsoft.com/office/drawing/2014/main" id="{5780B9E4-F38F-4E3E-8C13-106112C5962A}"/>
            </a:ext>
          </a:extLst>
        </xdr:cNvPr>
        <xdr:cNvGrpSpPr/>
      </xdr:nvGrpSpPr>
      <xdr:grpSpPr>
        <a:xfrm>
          <a:off x="0" y="0"/>
          <a:ext cx="8019668" cy="3897639"/>
          <a:chOff x="0" y="0"/>
          <a:chExt cx="7781543" cy="4287012"/>
        </a:xfrm>
      </xdr:grpSpPr>
      <xdr:sp macro="" textlink="">
        <xdr:nvSpPr>
          <xdr:cNvPr id="3" name="txt_PopisHlavička" descr="Ak sa nad tým zamyslíte zjednodušeným spôsobom, pole riadka je naľavo a pole stĺpca hore. Potom sa obe pretnú a každá podmienka sa použije na pole hodnoty.">
            <a:extLst>
              <a:ext uri="{FF2B5EF4-FFF2-40B4-BE49-F238E27FC236}">
                <a16:creationId xmlns:a16="http://schemas.microsoft.com/office/drawing/2014/main" id="{7A9ADFB3-433E-4DC5-B7A8-88F30925B9DA}"/>
              </a:ext>
            </a:extLst>
          </xdr:cNvPr>
          <xdr:cNvSpPr txBox="1"/>
        </xdr:nvSpPr>
        <xdr:spPr>
          <a:xfrm>
            <a:off x="0" y="0"/>
            <a:ext cx="7781543" cy="795528"/>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182880" tIns="182880" rIns="182880" bIns="182880"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rtl="0"/>
            <a:r>
              <a:rPr lang="sk" sz="1350" b="0" kern="1200" baseline="0">
                <a:solidFill>
                  <a:schemeClr val="dk1"/>
                </a:solidFill>
                <a:effectLst/>
                <a:latin typeface="Segoe UI Semibold" panose="020B0702040204020203" pitchFamily="34" charset="0"/>
                <a:ea typeface="+mn-ea"/>
                <a:cs typeface="Segoe UI Semibold" panose="020B0702040204020203" pitchFamily="34" charset="0"/>
              </a:rPr>
              <a:t>Môžeme sa na to pozrieť aj takto: </a:t>
            </a:r>
            <a:r>
              <a:rPr lang="sk" sz="1350" b="0" kern="1200" baseline="0">
                <a:solidFill>
                  <a:schemeClr val="dk1"/>
                </a:solidFill>
                <a:effectLst/>
                <a:latin typeface="Segoe UI Light" panose="020B0502040204020203" pitchFamily="34" charset="0"/>
                <a:ea typeface="+mn-ea"/>
                <a:cs typeface="Segoe UI Light" panose="020B0502040204020203" pitchFamily="34" charset="0"/>
              </a:rPr>
              <a:t>Pole riadka sa nachádza vľavo a pol</a:t>
            </a:r>
            <a:r>
              <a:rPr lang="en-US" sz="1350" b="0" kern="1200" baseline="0">
                <a:solidFill>
                  <a:schemeClr val="dk1"/>
                </a:solidFill>
                <a:effectLst/>
                <a:latin typeface="Segoe UI Light" panose="020B0502040204020203" pitchFamily="34" charset="0"/>
                <a:ea typeface="+mn-ea"/>
                <a:cs typeface="Segoe UI Light" panose="020B0502040204020203" pitchFamily="34" charset="0"/>
              </a:rPr>
              <a:t>e</a:t>
            </a:r>
            <a:r>
              <a:rPr lang="sk" sz="1350" b="0" kern="1200" baseline="0">
                <a:solidFill>
                  <a:schemeClr val="dk1"/>
                </a:solidFill>
                <a:effectLst/>
                <a:latin typeface="Segoe UI Light" panose="020B0502040204020203" pitchFamily="34" charset="0"/>
                <a:ea typeface="+mn-ea"/>
                <a:cs typeface="Segoe UI Light" panose="020B0502040204020203" pitchFamily="34" charset="0"/>
              </a:rPr>
              <a:t> stĺpca hore. Každé z nich obsahuje podmienku pre pole hodnoty, ktoré ich sčítava.</a:t>
            </a:r>
            <a:endParaRPr lang="en-US" sz="1350">
              <a:effectLst/>
              <a:latin typeface="Segoe UI Light" panose="020B0502040204020203" pitchFamily="34" charset="0"/>
              <a:cs typeface="Segoe UI Light" panose="020B0502040204020203" pitchFamily="34" charset="0"/>
            </a:endParaRPr>
          </a:p>
        </xdr:txBody>
      </xdr:sp>
      <xdr:sp macro="" textlink="">
        <xdr:nvSpPr>
          <xdr:cNvPr id="4" name="txt_PopisPäta">
            <a:extLst>
              <a:ext uri="{FF2B5EF4-FFF2-40B4-BE49-F238E27FC236}">
                <a16:creationId xmlns:a16="http://schemas.microsoft.com/office/drawing/2014/main" id="{C0AA861C-5908-4A30-B099-4154A7EA7BE9}"/>
              </a:ext>
            </a:extLst>
          </xdr:cNvPr>
          <xdr:cNvSpPr txBox="1"/>
        </xdr:nvSpPr>
        <xdr:spPr>
          <a:xfrm>
            <a:off x="0" y="3619500"/>
            <a:ext cx="7781543" cy="667512"/>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endParaRPr lang="en-US" sz="20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grpSp>
    <xdr:clientData fLocksWithSheet="0"/>
  </xdr:twoCellAnchor>
  <xdr:twoCellAnchor editAs="absolute">
    <xdr:from>
      <xdr:col>0</xdr:col>
      <xdr:colOff>304800</xdr:colOff>
      <xdr:row>18</xdr:row>
      <xdr:rowOff>174498</xdr:rowOff>
    </xdr:from>
    <xdr:to>
      <xdr:col>11</xdr:col>
      <xdr:colOff>410083</xdr:colOff>
      <xdr:row>20</xdr:row>
      <xdr:rowOff>140589</xdr:rowOff>
    </xdr:to>
    <xdr:grpSp>
      <xdr:nvGrpSpPr>
        <xdr:cNvPr id="6" name="Skupina 5">
          <a:extLst>
            <a:ext uri="{FF2B5EF4-FFF2-40B4-BE49-F238E27FC236}">
              <a16:creationId xmlns:a16="http://schemas.microsoft.com/office/drawing/2014/main" id="{2A5E8DAA-B926-4F78-94A1-5EA80ED39826}"/>
            </a:ext>
          </a:extLst>
        </xdr:cNvPr>
        <xdr:cNvGrpSpPr/>
      </xdr:nvGrpSpPr>
      <xdr:grpSpPr>
        <a:xfrm>
          <a:off x="304800" y="3428238"/>
          <a:ext cx="7380478" cy="328041"/>
          <a:chOff x="304799" y="3774945"/>
          <a:chExt cx="7163308" cy="356619"/>
        </a:xfrm>
      </xdr:grpSpPr>
      <xdr:sp macro="" textlink="">
        <xdr:nvSpPr>
          <xdr:cNvPr id="7" name="txt_PopisĎalej" descr="Tlačidlo Nasledujúci krok, obsahuje hypertextové prepojenie na nasledujúci hárok.">
            <a:hlinkClick xmlns:r="http://schemas.openxmlformats.org/officeDocument/2006/relationships" r:id="rId1" tooltip="Kliknutím sem prejdete na nasledujúci hárok."/>
            <a:extLst>
              <a:ext uri="{FF2B5EF4-FFF2-40B4-BE49-F238E27FC236}">
                <a16:creationId xmlns:a16="http://schemas.microsoft.com/office/drawing/2014/main" id="{56265420-D8B4-4284-AF16-38C128548F9B}"/>
              </a:ext>
            </a:extLst>
          </xdr:cNvPr>
          <xdr:cNvSpPr/>
        </xdr:nvSpPr>
        <xdr:spPr>
          <a:xfrm>
            <a:off x="6261100" y="3774948"/>
            <a:ext cx="1207008" cy="356616"/>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Ďalej</a:t>
            </a:r>
          </a:p>
        </xdr:txBody>
      </xdr:sp>
      <xdr:sp macro="" textlink="">
        <xdr:nvSpPr>
          <xdr:cNvPr id="8" name="txt_PopisSpäť" descr="Tlačidlo Predchádzajúci krok, obsahuje hypertextové prepojenie na predchádzajúci hárok.">
            <a:hlinkClick xmlns:r="http://schemas.openxmlformats.org/officeDocument/2006/relationships" r:id="rId2" tooltip="Kliknutím sem sa vrátite na predchádzajúci hárok."/>
            <a:extLst>
              <a:ext uri="{FF2B5EF4-FFF2-40B4-BE49-F238E27FC236}">
                <a16:creationId xmlns:a16="http://schemas.microsoft.com/office/drawing/2014/main" id="{3B863D47-9377-4D61-9619-D3D2166D6493}"/>
              </a:ext>
            </a:extLst>
          </xdr:cNvPr>
          <xdr:cNvSpPr/>
        </xdr:nvSpPr>
        <xdr:spPr>
          <a:xfrm flipH="1">
            <a:off x="304800" y="3774948"/>
            <a:ext cx="1207008" cy="356616"/>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Späť</a:t>
            </a:r>
          </a:p>
        </xdr:txBody>
      </xdr:sp>
    </xdr:grpSp>
    <xdr:clientData fLocksWithSheet="0"/>
  </xdr:twoCellAnchor>
  <xdr:twoCellAnchor editAs="oneCell">
    <xdr:from>
      <xdr:col>3</xdr:col>
      <xdr:colOff>809625</xdr:colOff>
      <xdr:row>6</xdr:row>
      <xdr:rowOff>38100</xdr:rowOff>
    </xdr:from>
    <xdr:to>
      <xdr:col>7</xdr:col>
      <xdr:colOff>514350</xdr:colOff>
      <xdr:row>16</xdr:row>
      <xdr:rowOff>190499</xdr:rowOff>
    </xdr:to>
    <xdr:pic>
      <xdr:nvPicPr>
        <xdr:cNvPr id="9" name="Obrázok 8">
          <a:extLst>
            <a:ext uri="{FF2B5EF4-FFF2-40B4-BE49-F238E27FC236}">
              <a16:creationId xmlns:a16="http://schemas.microsoft.com/office/drawing/2014/main" id="{0D6FBD64-5499-47CC-A6E1-FDF2EFFBC406}"/>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bwMode="auto">
        <a:xfrm>
          <a:off x="2638425" y="1181100"/>
          <a:ext cx="2495550" cy="2057399"/>
        </a:xfrm>
        <a:prstGeom prst="rect">
          <a:avLst/>
        </a:prstGeom>
        <a:noFill/>
        <a:ln>
          <a:solidFill>
            <a:schemeClr val="bg1">
              <a:lumMod val="50000"/>
            </a:schemeClr>
          </a:solidFill>
        </a:ln>
        <a:extLst>
          <a:ext uri="{909E8E84-426E-40DD-AFC4-6F175D3DCCD1}">
            <a14:hiddenFill xmlns:a14="http://schemas.microsoft.com/office/drawing/2010/main">
              <a:solidFill>
                <a:srgbClr val="FFFFFF"/>
              </a:solidFill>
            </a14:hiddenFill>
          </a:ext>
        </a:extLst>
      </xdr:spPr>
    </xdr:pic>
    <xdr:clientData/>
  </xdr:twoCellAnchor>
  <xdr:twoCellAnchor editAs="absolute">
    <xdr:from>
      <xdr:col>1</xdr:col>
      <xdr:colOff>533400</xdr:colOff>
      <xdr:row>11</xdr:row>
      <xdr:rowOff>0</xdr:rowOff>
    </xdr:from>
    <xdr:to>
      <xdr:col>3</xdr:col>
      <xdr:colOff>765808</xdr:colOff>
      <xdr:row>12</xdr:row>
      <xdr:rowOff>112049</xdr:rowOff>
    </xdr:to>
    <xdr:sp macro="" textlink="">
      <xdr:nvSpPr>
        <xdr:cNvPr id="10" name="Text popisu 23" descr="Pole riadka...">
          <a:extLst>
            <a:ext uri="{FF2B5EF4-FFF2-40B4-BE49-F238E27FC236}">
              <a16:creationId xmlns:a16="http://schemas.microsoft.com/office/drawing/2014/main" id="{EE7A1009-9AC3-47A4-BD3F-1E4020FC0E16}"/>
            </a:ext>
          </a:extLst>
        </xdr:cNvPr>
        <xdr:cNvSpPr txBox="1"/>
      </xdr:nvSpPr>
      <xdr:spPr>
        <a:xfrm>
          <a:off x="1143000" y="2095500"/>
          <a:ext cx="1451608" cy="302549"/>
        </a:xfrm>
        <a:prstGeom prst="rect">
          <a:avLst/>
        </a:prstGeom>
        <a:solidFill>
          <a:schemeClr val="bg1"/>
        </a:solidFill>
        <a:ln w="9525">
          <a:noFill/>
          <a:miter lim="800000"/>
          <a:headEnd/>
          <a:tailEnd/>
        </a:ln>
      </xdr:spPr>
      <xdr:txBody>
        <a:bodyPr rot="0" vert="horz" wrap="square" lIns="91440" tIns="45720" rIns="91440" bIns="45720" rtlCol="0" anchor="ctr" anchorCtr="0">
          <a:noAutofit/>
        </a:bodyPr>
        <a:lstStyle/>
        <a:p>
          <a:pPr marL="0" marR="0" lvl="0" indent="0" algn="ctr" defTabSz="914400" rtl="0" eaLnBrk="1" fontAlgn="auto" latinLnBrk="0" hangingPunct="1">
            <a:lnSpc>
              <a:spcPct val="107000"/>
            </a:lnSpc>
            <a:spcBef>
              <a:spcPts val="0"/>
            </a:spcBef>
            <a:spcAft>
              <a:spcPts val="800"/>
            </a:spcAft>
            <a:buClrTx/>
            <a:buSzTx/>
            <a:buFontTx/>
            <a:buNone/>
            <a:tabLst/>
            <a:defRPr/>
          </a:pPr>
          <a:r>
            <a:rPr lang="sk" sz="1100" b="0" noProof="0">
              <a:effectLst/>
              <a:latin typeface="Calibri" panose="020F0502020204030204" pitchFamily="34" charset="0"/>
              <a:ea typeface="Calibri" panose="020F0502020204030204" pitchFamily="34" charset="0"/>
              <a:cs typeface="Calibri" panose="020F0502020204030204" pitchFamily="34" charset="0"/>
            </a:rPr>
            <a:t>V pol</a:t>
          </a:r>
          <a:r>
            <a:rPr lang="en-US" sz="1100" b="0" noProof="0">
              <a:effectLst/>
              <a:latin typeface="Calibri" panose="020F0502020204030204" pitchFamily="34" charset="0"/>
              <a:ea typeface="Calibri" panose="020F0502020204030204" pitchFamily="34" charset="0"/>
              <a:cs typeface="Calibri" panose="020F0502020204030204" pitchFamily="34" charset="0"/>
            </a:rPr>
            <a:t>e</a:t>
          </a:r>
          <a:r>
            <a:rPr lang="sk" sz="1100" b="0" noProof="0">
              <a:effectLst/>
              <a:latin typeface="Calibri" panose="020F0502020204030204" pitchFamily="34" charset="0"/>
              <a:ea typeface="Calibri" panose="020F0502020204030204" pitchFamily="34" charset="0"/>
              <a:cs typeface="Calibri" panose="020F0502020204030204" pitchFamily="34" charset="0"/>
            </a:rPr>
            <a:t> riadka je uvedená podmienka...</a:t>
          </a:r>
          <a:endParaRPr lang="en-US" sz="1100" noProof="0">
            <a:effectLst/>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editAs="absolute">
    <xdr:from>
      <xdr:col>3</xdr:col>
      <xdr:colOff>82978</xdr:colOff>
      <xdr:row>11</xdr:row>
      <xdr:rowOff>101285</xdr:rowOff>
    </xdr:from>
    <xdr:to>
      <xdr:col>3</xdr:col>
      <xdr:colOff>943023</xdr:colOff>
      <xdr:row>14</xdr:row>
      <xdr:rowOff>130829</xdr:rowOff>
    </xdr:to>
    <xdr:sp macro="" textlink="">
      <xdr:nvSpPr>
        <xdr:cNvPr id="11" name="shp_ZakrivenáŠípka">
          <a:extLst>
            <a:ext uri="{FF2B5EF4-FFF2-40B4-BE49-F238E27FC236}">
              <a16:creationId xmlns:a16="http://schemas.microsoft.com/office/drawing/2014/main" id="{F0CADA3D-222D-4C38-A5E3-4E0AAD5C9DB7}"/>
            </a:ext>
          </a:extLst>
        </xdr:cNvPr>
        <xdr:cNvSpPr/>
      </xdr:nvSpPr>
      <xdr:spPr>
        <a:xfrm rot="10433276">
          <a:off x="1911778" y="2206310"/>
          <a:ext cx="860045" cy="601044"/>
        </a:xfrm>
        <a:prstGeom prst="arc">
          <a:avLst>
            <a:gd name="adj1" fmla="val 14127603"/>
            <a:gd name="adj2" fmla="val 569571"/>
          </a:avLst>
        </a:prstGeom>
        <a:ln w="19050">
          <a:solidFill>
            <a:srgbClr val="217346"/>
          </a:solidFill>
          <a:prstDash val="sysDot"/>
          <a:headEnd type="triangle"/>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rtl="0"/>
          <a:endParaRPr lang="en-US" sz="1100"/>
        </a:p>
      </xdr:txBody>
    </xdr:sp>
    <xdr:clientData/>
  </xdr:twoCellAnchor>
  <xdr:twoCellAnchor editAs="absolute">
    <xdr:from>
      <xdr:col>8</xdr:col>
      <xdr:colOff>152400</xdr:colOff>
      <xdr:row>5</xdr:row>
      <xdr:rowOff>142875</xdr:rowOff>
    </xdr:from>
    <xdr:to>
      <xdr:col>10</xdr:col>
      <xdr:colOff>457200</xdr:colOff>
      <xdr:row>7</xdr:row>
      <xdr:rowOff>64424</xdr:rowOff>
    </xdr:to>
    <xdr:sp macro="" textlink="">
      <xdr:nvSpPr>
        <xdr:cNvPr id="12" name="Text popisu 23" descr="Pole riadka...">
          <a:extLst>
            <a:ext uri="{FF2B5EF4-FFF2-40B4-BE49-F238E27FC236}">
              <a16:creationId xmlns:a16="http://schemas.microsoft.com/office/drawing/2014/main" id="{87F7AD7E-7534-4C02-BA4D-CED2117EE407}"/>
            </a:ext>
          </a:extLst>
        </xdr:cNvPr>
        <xdr:cNvSpPr txBox="1"/>
      </xdr:nvSpPr>
      <xdr:spPr>
        <a:xfrm>
          <a:off x="5381625" y="1104900"/>
          <a:ext cx="1524000" cy="312074"/>
        </a:xfrm>
        <a:prstGeom prst="rect">
          <a:avLst/>
        </a:prstGeom>
        <a:solidFill>
          <a:schemeClr val="bg1"/>
        </a:solidFill>
        <a:ln w="9525">
          <a:noFill/>
          <a:miter lim="800000"/>
          <a:headEnd/>
          <a:tailEnd/>
        </a:ln>
      </xdr:spPr>
      <xdr:txBody>
        <a:bodyPr rot="0" vert="horz" wrap="square" lIns="91440" tIns="45720" rIns="91440" bIns="45720" rtlCol="0" anchor="ctr" anchorCtr="0">
          <a:noAutofit/>
        </a:bodyPr>
        <a:lstStyle/>
        <a:p>
          <a:pPr marL="0" marR="0" lvl="0" indent="0" algn="ctr" defTabSz="914400" rtl="0" eaLnBrk="1" fontAlgn="auto" latinLnBrk="0" hangingPunct="1">
            <a:lnSpc>
              <a:spcPct val="107000"/>
            </a:lnSpc>
            <a:spcBef>
              <a:spcPts val="0"/>
            </a:spcBef>
            <a:spcAft>
              <a:spcPts val="800"/>
            </a:spcAft>
            <a:buClrTx/>
            <a:buSzTx/>
            <a:buFontTx/>
            <a:buNone/>
            <a:tabLst/>
            <a:defRPr/>
          </a:pPr>
          <a:r>
            <a:rPr lang="sk" sz="1100" b="0" noProof="0">
              <a:effectLst/>
              <a:latin typeface="Calibri" panose="020F0502020204030204" pitchFamily="34" charset="0"/>
              <a:ea typeface="Calibri" panose="020F0502020204030204" pitchFamily="34" charset="0"/>
              <a:cs typeface="Calibri" panose="020F0502020204030204" pitchFamily="34" charset="0"/>
            </a:rPr>
            <a:t>...v po</a:t>
          </a:r>
          <a:r>
            <a:rPr lang="en-US" sz="1100" b="0" noProof="0">
              <a:effectLst/>
              <a:latin typeface="Calibri" panose="020F0502020204030204" pitchFamily="34" charset="0"/>
              <a:ea typeface="Calibri" panose="020F0502020204030204" pitchFamily="34" charset="0"/>
              <a:cs typeface="Calibri" panose="020F0502020204030204" pitchFamily="34" charset="0"/>
            </a:rPr>
            <a:t>le</a:t>
          </a:r>
          <a:r>
            <a:rPr lang="sk" sz="1100" b="0" noProof="0">
              <a:effectLst/>
              <a:latin typeface="Calibri" panose="020F0502020204030204" pitchFamily="34" charset="0"/>
              <a:ea typeface="Calibri" panose="020F0502020204030204" pitchFamily="34" charset="0"/>
              <a:cs typeface="Calibri" panose="020F0502020204030204" pitchFamily="34" charset="0"/>
            </a:rPr>
            <a:t> stĺpca je tiež uvedená podmienka...</a:t>
          </a:r>
          <a:endParaRPr lang="en-US" sz="1100" noProof="0">
            <a:effectLst/>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editAs="absolute">
    <xdr:from>
      <xdr:col>7</xdr:col>
      <xdr:colOff>378253</xdr:colOff>
      <xdr:row>6</xdr:row>
      <xdr:rowOff>25084</xdr:rowOff>
    </xdr:from>
    <xdr:to>
      <xdr:col>9</xdr:col>
      <xdr:colOff>19098</xdr:colOff>
      <xdr:row>9</xdr:row>
      <xdr:rowOff>54628</xdr:rowOff>
    </xdr:to>
    <xdr:sp macro="" textlink="">
      <xdr:nvSpPr>
        <xdr:cNvPr id="13" name="shp_ZakrivenáŠípka">
          <a:extLst>
            <a:ext uri="{FF2B5EF4-FFF2-40B4-BE49-F238E27FC236}">
              <a16:creationId xmlns:a16="http://schemas.microsoft.com/office/drawing/2014/main" id="{7DB77AE4-9EBE-4F16-AE38-D70BEB3C6B3E}"/>
            </a:ext>
          </a:extLst>
        </xdr:cNvPr>
        <xdr:cNvSpPr/>
      </xdr:nvSpPr>
      <xdr:spPr>
        <a:xfrm rot="11166724" flipH="1">
          <a:off x="4997878" y="1187134"/>
          <a:ext cx="860045" cy="601044"/>
        </a:xfrm>
        <a:prstGeom prst="arc">
          <a:avLst>
            <a:gd name="adj1" fmla="val 14127603"/>
            <a:gd name="adj2" fmla="val 569571"/>
          </a:avLst>
        </a:prstGeom>
        <a:ln w="19050">
          <a:solidFill>
            <a:srgbClr val="217346"/>
          </a:solidFill>
          <a:prstDash val="sysDot"/>
          <a:headEnd type="triangle"/>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rtl="0"/>
          <a:endParaRPr lang="en-US" sz="1100"/>
        </a:p>
      </xdr:txBody>
    </xdr:sp>
    <xdr:clientData/>
  </xdr:twoCellAnchor>
  <xdr:twoCellAnchor editAs="absolute">
    <xdr:from>
      <xdr:col>8</xdr:col>
      <xdr:colOff>152400</xdr:colOff>
      <xdr:row>11</xdr:row>
      <xdr:rowOff>152400</xdr:rowOff>
    </xdr:from>
    <xdr:to>
      <xdr:col>10</xdr:col>
      <xdr:colOff>457200</xdr:colOff>
      <xdr:row>13</xdr:row>
      <xdr:rowOff>83474</xdr:rowOff>
    </xdr:to>
    <xdr:sp macro="" textlink="">
      <xdr:nvSpPr>
        <xdr:cNvPr id="14" name="Text popisu 23" descr="Pole riadka...">
          <a:extLst>
            <a:ext uri="{FF2B5EF4-FFF2-40B4-BE49-F238E27FC236}">
              <a16:creationId xmlns:a16="http://schemas.microsoft.com/office/drawing/2014/main" id="{18DE8A78-B5A1-4B33-874A-2C8D51393477}"/>
            </a:ext>
          </a:extLst>
        </xdr:cNvPr>
        <xdr:cNvSpPr txBox="1"/>
      </xdr:nvSpPr>
      <xdr:spPr>
        <a:xfrm>
          <a:off x="5381625" y="2247900"/>
          <a:ext cx="1524000" cy="312074"/>
        </a:xfrm>
        <a:prstGeom prst="rect">
          <a:avLst/>
        </a:prstGeom>
        <a:solidFill>
          <a:schemeClr val="bg1"/>
        </a:solidFill>
        <a:ln w="9525">
          <a:noFill/>
          <a:miter lim="800000"/>
          <a:headEnd/>
          <a:tailEnd/>
        </a:ln>
      </xdr:spPr>
      <xdr:txBody>
        <a:bodyPr rot="0" vert="horz" wrap="square" lIns="91440" tIns="45720" rIns="91440" bIns="45720" rtlCol="0" anchor="ctr" anchorCtr="0">
          <a:noAutofit/>
        </a:bodyPr>
        <a:lstStyle/>
        <a:p>
          <a:pPr marL="0" marR="0" lvl="0" indent="0" algn="ctr" defTabSz="914400" rtl="0" eaLnBrk="1" fontAlgn="auto" latinLnBrk="0" hangingPunct="1">
            <a:lnSpc>
              <a:spcPct val="107000"/>
            </a:lnSpc>
            <a:spcBef>
              <a:spcPts val="0"/>
            </a:spcBef>
            <a:spcAft>
              <a:spcPts val="800"/>
            </a:spcAft>
            <a:buClrTx/>
            <a:buSzTx/>
            <a:buFontTx/>
            <a:buNone/>
            <a:tabLst/>
            <a:defRPr/>
          </a:pPr>
          <a:r>
            <a:rPr lang="sk" sz="1100" b="0" noProof="0">
              <a:effectLst/>
              <a:latin typeface="Calibri" panose="020F0502020204030204" pitchFamily="34" charset="0"/>
              <a:ea typeface="Calibri" panose="020F0502020204030204" pitchFamily="34" charset="0"/>
              <a:cs typeface="Calibri" panose="020F0502020204030204" pitchFamily="34" charset="0"/>
            </a:rPr>
            <a:t>…a v pol</a:t>
          </a:r>
          <a:r>
            <a:rPr lang="en-US" sz="1100" b="0" noProof="0">
              <a:effectLst/>
              <a:latin typeface="Calibri" panose="020F0502020204030204" pitchFamily="34" charset="0"/>
              <a:ea typeface="Calibri" panose="020F0502020204030204" pitchFamily="34" charset="0"/>
              <a:cs typeface="Calibri" panose="020F0502020204030204" pitchFamily="34" charset="0"/>
            </a:rPr>
            <a:t>e</a:t>
          </a:r>
          <a:r>
            <a:rPr lang="sk" sz="1100" b="0" noProof="0">
              <a:effectLst/>
              <a:latin typeface="Calibri" panose="020F0502020204030204" pitchFamily="34" charset="0"/>
              <a:ea typeface="Calibri" panose="020F0502020204030204" pitchFamily="34" charset="0"/>
              <a:cs typeface="Calibri" panose="020F0502020204030204" pitchFamily="34" charset="0"/>
            </a:rPr>
            <a:t> hodnoty sa sčítavajú.</a:t>
          </a:r>
          <a:endParaRPr lang="en-US" sz="1100" noProof="0">
            <a:effectLst/>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editAs="absolute">
    <xdr:from>
      <xdr:col>7</xdr:col>
      <xdr:colOff>378253</xdr:colOff>
      <xdr:row>11</xdr:row>
      <xdr:rowOff>53659</xdr:rowOff>
    </xdr:from>
    <xdr:to>
      <xdr:col>9</xdr:col>
      <xdr:colOff>19098</xdr:colOff>
      <xdr:row>14</xdr:row>
      <xdr:rowOff>92728</xdr:rowOff>
    </xdr:to>
    <xdr:sp macro="" textlink="">
      <xdr:nvSpPr>
        <xdr:cNvPr id="15" name="shp_ZakrivenáŠípka">
          <a:extLst>
            <a:ext uri="{FF2B5EF4-FFF2-40B4-BE49-F238E27FC236}">
              <a16:creationId xmlns:a16="http://schemas.microsoft.com/office/drawing/2014/main" id="{263E061F-A2FB-495B-9541-59975B87B6B7}"/>
            </a:ext>
          </a:extLst>
        </xdr:cNvPr>
        <xdr:cNvSpPr/>
      </xdr:nvSpPr>
      <xdr:spPr>
        <a:xfrm rot="11166724" flipH="1">
          <a:off x="4997878" y="2168209"/>
          <a:ext cx="860045" cy="601044"/>
        </a:xfrm>
        <a:prstGeom prst="arc">
          <a:avLst>
            <a:gd name="adj1" fmla="val 14127603"/>
            <a:gd name="adj2" fmla="val 20752961"/>
          </a:avLst>
        </a:prstGeom>
        <a:ln w="19050">
          <a:solidFill>
            <a:srgbClr val="217346"/>
          </a:solidFill>
          <a:prstDash val="sysDot"/>
          <a:headEnd type="triangle"/>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rtl="0"/>
          <a:endParaRPr 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12</xdr:col>
      <xdr:colOff>466725</xdr:colOff>
      <xdr:row>36</xdr:row>
      <xdr:rowOff>86787</xdr:rowOff>
    </xdr:to>
    <xdr:grpSp>
      <xdr:nvGrpSpPr>
        <xdr:cNvPr id="2" name="Skupina 1">
          <a:extLst>
            <a:ext uri="{FF2B5EF4-FFF2-40B4-BE49-F238E27FC236}">
              <a16:creationId xmlns:a16="http://schemas.microsoft.com/office/drawing/2014/main" id="{C1C44C37-4F24-4CC7-AD74-FBF7AB23A2E6}"/>
            </a:ext>
          </a:extLst>
        </xdr:cNvPr>
        <xdr:cNvGrpSpPr/>
      </xdr:nvGrpSpPr>
      <xdr:grpSpPr>
        <a:xfrm>
          <a:off x="0" y="0"/>
          <a:ext cx="8012430" cy="6603792"/>
          <a:chOff x="0" y="0"/>
          <a:chExt cx="7781925" cy="6944787"/>
        </a:xfrm>
      </xdr:grpSpPr>
      <xdr:sp macro="" textlink="">
        <xdr:nvSpPr>
          <xdr:cNvPr id="3" name="txt_PopisHlavička" descr="To je ten istý spôsob, ako sa nad tým zamyslieť, keď použijete zoznam polí. Pole riadka je naľavo a pole stĺpca hore. Potom sa obe pretnú a poskytnú pole hodnoty.">
            <a:extLst>
              <a:ext uri="{FF2B5EF4-FFF2-40B4-BE49-F238E27FC236}">
                <a16:creationId xmlns:a16="http://schemas.microsoft.com/office/drawing/2014/main" id="{023010DC-DBD7-46D4-BE66-910D9F0D9052}"/>
              </a:ext>
            </a:extLst>
          </xdr:cNvPr>
          <xdr:cNvSpPr txBox="1"/>
        </xdr:nvSpPr>
        <xdr:spPr>
          <a:xfrm>
            <a:off x="0" y="0"/>
            <a:ext cx="7781925" cy="790575"/>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182880" tIns="182880" rIns="182880" bIns="182880"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rtl="0"/>
            <a:r>
              <a:rPr lang="sk" sz="1350" b="0" kern="1200" baseline="0">
                <a:solidFill>
                  <a:schemeClr val="dk1"/>
                </a:solidFill>
                <a:effectLst/>
                <a:latin typeface="Segoe UI Semibold" panose="020B0702040204020203" pitchFamily="34" charset="0"/>
                <a:ea typeface="+mn-ea"/>
                <a:cs typeface="Segoe UI Semibold" panose="020B0702040204020203" pitchFamily="34" charset="0"/>
              </a:rPr>
              <a:t>Myslite na to, keď budete používať zoznam polí. </a:t>
            </a:r>
            <a:r>
              <a:rPr lang="sk" sz="1350" b="0" i="0" u="none" strike="noStrike" kern="1200" cap="none" spc="0" normalizeH="0" baseline="0" noProof="0">
                <a:ln>
                  <a:noFill/>
                </a:ln>
                <a:solidFill>
                  <a:prstClr val="black"/>
                </a:solidFill>
                <a:effectLst/>
                <a:uLnTx/>
                <a:uFillTx/>
                <a:latin typeface="Segoe UI Light" panose="020B0502040204020203" pitchFamily="34" charset="0"/>
                <a:ea typeface="+mn-ea"/>
                <a:cs typeface="Segoe UI Light" panose="020B0502040204020203" pitchFamily="34" charset="0"/>
              </a:rPr>
              <a:t>Pole riadka sa nachádza vľavo a pol</a:t>
            </a:r>
            <a:r>
              <a:rPr lang="en-US" sz="1350" b="0" i="0" u="none" strike="noStrike" kern="1200" cap="none" spc="0" normalizeH="0" baseline="0" noProof="0">
                <a:ln>
                  <a:noFill/>
                </a:ln>
                <a:solidFill>
                  <a:prstClr val="black"/>
                </a:solidFill>
                <a:effectLst/>
                <a:uLnTx/>
                <a:uFillTx/>
                <a:latin typeface="Segoe UI Light" panose="020B0502040204020203" pitchFamily="34" charset="0"/>
                <a:ea typeface="+mn-ea"/>
                <a:cs typeface="Segoe UI Light" panose="020B0502040204020203" pitchFamily="34" charset="0"/>
              </a:rPr>
              <a:t>e</a:t>
            </a:r>
            <a:r>
              <a:rPr lang="sk" sz="1350" b="0" i="0" u="none" strike="noStrike" kern="1200" cap="none" spc="0" normalizeH="0" baseline="0" noProof="0">
                <a:ln>
                  <a:noFill/>
                </a:ln>
                <a:solidFill>
                  <a:prstClr val="black"/>
                </a:solidFill>
                <a:effectLst/>
                <a:uLnTx/>
                <a:uFillTx/>
                <a:latin typeface="Segoe UI Light" panose="020B0502040204020203" pitchFamily="34" charset="0"/>
                <a:ea typeface="+mn-ea"/>
                <a:cs typeface="Segoe UI Light" panose="020B0502040204020203" pitchFamily="34" charset="0"/>
              </a:rPr>
              <a:t> stĺpca hore. Každé z nich obsahuje podmienku pre pole hodnoty, ktoré ich sčítava.</a:t>
            </a:r>
            <a:endParaRPr lang="en-US" sz="1350">
              <a:effectLst/>
              <a:latin typeface="Segoe UI Light" panose="020B0502040204020203" pitchFamily="34" charset="0"/>
              <a:cs typeface="Segoe UI Light" panose="020B0502040204020203" pitchFamily="34" charset="0"/>
            </a:endParaRPr>
          </a:p>
        </xdr:txBody>
      </xdr:sp>
      <xdr:sp macro="" textlink="">
        <xdr:nvSpPr>
          <xdr:cNvPr id="4" name="txt_PopisPäta">
            <a:extLst>
              <a:ext uri="{FF2B5EF4-FFF2-40B4-BE49-F238E27FC236}">
                <a16:creationId xmlns:a16="http://schemas.microsoft.com/office/drawing/2014/main" id="{210D5BFF-D769-4E16-A96C-7D261DA62338}"/>
              </a:ext>
            </a:extLst>
          </xdr:cNvPr>
          <xdr:cNvSpPr txBox="1"/>
        </xdr:nvSpPr>
        <xdr:spPr>
          <a:xfrm>
            <a:off x="0" y="6278037"/>
            <a:ext cx="7781925" cy="666750"/>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endParaRPr lang="en-US" sz="20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sp macro="" textlink="">
        <xdr:nvSpPr>
          <xdr:cNvPr id="5" name="txt_PopisĎalej" descr="Tlačidlo Nasledujúci krok, obsahuje hypertextové prepojenie na nasledujúci hárok.">
            <a:hlinkClick xmlns:r="http://schemas.openxmlformats.org/officeDocument/2006/relationships" r:id="rId1" tooltip="Kliknutím sem prejdete na nasledujúci hárok."/>
            <a:extLst>
              <a:ext uri="{FF2B5EF4-FFF2-40B4-BE49-F238E27FC236}">
                <a16:creationId xmlns:a16="http://schemas.microsoft.com/office/drawing/2014/main" id="{4B0958F4-D87F-45C6-B4C2-B1B1380699D1}"/>
              </a:ext>
            </a:extLst>
          </xdr:cNvPr>
          <xdr:cNvSpPr/>
        </xdr:nvSpPr>
        <xdr:spPr>
          <a:xfrm>
            <a:off x="6219825" y="6432613"/>
            <a:ext cx="1207008" cy="35759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Ďalej</a:t>
            </a:r>
          </a:p>
        </xdr:txBody>
      </xdr:sp>
      <xdr:sp macro="" textlink="">
        <xdr:nvSpPr>
          <xdr:cNvPr id="6" name="txt_PopisSpäť" descr="Tlačidlo Predchádzajúci krok, obsahuje hypertextové prepojenie na predchádzajúci hárok.">
            <a:hlinkClick xmlns:r="http://schemas.openxmlformats.org/officeDocument/2006/relationships" r:id="rId2" tooltip="Kliknutím sem sa vrátite na predchádzajúci hárok."/>
            <a:extLst>
              <a:ext uri="{FF2B5EF4-FFF2-40B4-BE49-F238E27FC236}">
                <a16:creationId xmlns:a16="http://schemas.microsoft.com/office/drawing/2014/main" id="{546855B6-9216-4A9D-A71D-977E7A6D780F}"/>
              </a:ext>
            </a:extLst>
          </xdr:cNvPr>
          <xdr:cNvSpPr/>
        </xdr:nvSpPr>
        <xdr:spPr>
          <a:xfrm flipH="1">
            <a:off x="342900" y="6432613"/>
            <a:ext cx="1208405" cy="35759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Späť</a:t>
            </a:r>
          </a:p>
        </xdr:txBody>
      </xdr:sp>
    </xdr:grpSp>
    <xdr:clientData/>
  </xdr:twoCellAnchor>
  <xdr:twoCellAnchor editAs="oneCell">
    <xdr:from>
      <xdr:col>4</xdr:col>
      <xdr:colOff>219075</xdr:colOff>
      <xdr:row>5</xdr:row>
      <xdr:rowOff>131840</xdr:rowOff>
    </xdr:from>
    <xdr:to>
      <xdr:col>8</xdr:col>
      <xdr:colOff>247649</xdr:colOff>
      <xdr:row>30</xdr:row>
      <xdr:rowOff>25321</xdr:rowOff>
    </xdr:to>
    <xdr:pic>
      <xdr:nvPicPr>
        <xdr:cNvPr id="8" name="Obrázok 7">
          <a:extLst>
            <a:ext uri="{FF2B5EF4-FFF2-40B4-BE49-F238E27FC236}">
              <a16:creationId xmlns:a16="http://schemas.microsoft.com/office/drawing/2014/main" id="{71E13CFE-D80D-4C26-A4ED-85A357BF273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bwMode="auto">
        <a:xfrm>
          <a:off x="2657475" y="1084340"/>
          <a:ext cx="2466974" cy="46559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absolute">
    <xdr:from>
      <xdr:col>1</xdr:col>
      <xdr:colOff>561975</xdr:colOff>
      <xdr:row>23</xdr:row>
      <xdr:rowOff>171450</xdr:rowOff>
    </xdr:from>
    <xdr:to>
      <xdr:col>4</xdr:col>
      <xdr:colOff>184783</xdr:colOff>
      <xdr:row>25</xdr:row>
      <xdr:rowOff>83474</xdr:rowOff>
    </xdr:to>
    <xdr:sp macro="" textlink="">
      <xdr:nvSpPr>
        <xdr:cNvPr id="9" name="Text popisu 23" descr="Pole riadka...">
          <a:extLst>
            <a:ext uri="{FF2B5EF4-FFF2-40B4-BE49-F238E27FC236}">
              <a16:creationId xmlns:a16="http://schemas.microsoft.com/office/drawing/2014/main" id="{2E4CDD29-975C-4437-8652-A825C407E60F}"/>
            </a:ext>
          </a:extLst>
        </xdr:cNvPr>
        <xdr:cNvSpPr txBox="1"/>
      </xdr:nvSpPr>
      <xdr:spPr>
        <a:xfrm>
          <a:off x="1171575" y="4552950"/>
          <a:ext cx="1451608" cy="293024"/>
        </a:xfrm>
        <a:prstGeom prst="rect">
          <a:avLst/>
        </a:prstGeom>
        <a:solidFill>
          <a:schemeClr val="bg1"/>
        </a:solidFill>
        <a:ln w="9525">
          <a:noFill/>
          <a:miter lim="800000"/>
          <a:headEnd/>
          <a:tailEnd/>
        </a:ln>
      </xdr:spPr>
      <xdr:txBody>
        <a:bodyPr rot="0" vert="horz" wrap="square" lIns="91440" tIns="45720" rIns="91440" bIns="45720" rtlCol="0" anchor="ctr" anchorCtr="0">
          <a:noAutofit/>
        </a:bodyPr>
        <a:lstStyle/>
        <a:p>
          <a:pPr marL="0" marR="0" lvl="0" indent="0" algn="ctr" defTabSz="914400" rtl="0" eaLnBrk="1" fontAlgn="auto" latinLnBrk="0" hangingPunct="1">
            <a:lnSpc>
              <a:spcPct val="107000"/>
            </a:lnSpc>
            <a:spcBef>
              <a:spcPts val="0"/>
            </a:spcBef>
            <a:spcAft>
              <a:spcPts val="800"/>
            </a:spcAft>
            <a:buClrTx/>
            <a:buSzTx/>
            <a:buFontTx/>
            <a:buNone/>
            <a:tabLst/>
            <a:defRPr/>
          </a:pPr>
          <a:r>
            <a:rPr lang="sk" sz="1100" b="0" noProof="0">
              <a:effectLst/>
              <a:latin typeface="Calibri" panose="020F0502020204030204" pitchFamily="34" charset="0"/>
              <a:ea typeface="Calibri" panose="020F0502020204030204" pitchFamily="34" charset="0"/>
              <a:cs typeface="Calibri" panose="020F0502020204030204" pitchFamily="34" charset="0"/>
            </a:rPr>
            <a:t>V pol</a:t>
          </a:r>
          <a:r>
            <a:rPr lang="en-US" sz="1100" b="0" noProof="0">
              <a:effectLst/>
              <a:latin typeface="Calibri" panose="020F0502020204030204" pitchFamily="34" charset="0"/>
              <a:ea typeface="Calibri" panose="020F0502020204030204" pitchFamily="34" charset="0"/>
              <a:cs typeface="Calibri" panose="020F0502020204030204" pitchFamily="34" charset="0"/>
            </a:rPr>
            <a:t>e</a:t>
          </a:r>
          <a:r>
            <a:rPr lang="sk" sz="1100" b="0" noProof="0">
              <a:effectLst/>
              <a:latin typeface="Calibri" panose="020F0502020204030204" pitchFamily="34" charset="0"/>
              <a:ea typeface="Calibri" panose="020F0502020204030204" pitchFamily="34" charset="0"/>
              <a:cs typeface="Calibri" panose="020F0502020204030204" pitchFamily="34" charset="0"/>
            </a:rPr>
            <a:t> riadka je uvedená podmienka...</a:t>
          </a:r>
          <a:endParaRPr lang="en-US" sz="1100" noProof="0">
            <a:effectLst/>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editAs="absolute">
    <xdr:from>
      <xdr:col>3</xdr:col>
      <xdr:colOff>102028</xdr:colOff>
      <xdr:row>24</xdr:row>
      <xdr:rowOff>82235</xdr:rowOff>
    </xdr:from>
    <xdr:to>
      <xdr:col>4</xdr:col>
      <xdr:colOff>352473</xdr:colOff>
      <xdr:row>27</xdr:row>
      <xdr:rowOff>83204</xdr:rowOff>
    </xdr:to>
    <xdr:sp macro="" textlink="">
      <xdr:nvSpPr>
        <xdr:cNvPr id="10" name="shp_ZakrivenáŠípka">
          <a:extLst>
            <a:ext uri="{FF2B5EF4-FFF2-40B4-BE49-F238E27FC236}">
              <a16:creationId xmlns:a16="http://schemas.microsoft.com/office/drawing/2014/main" id="{7595F958-F1EC-4A49-87BE-BAE102910C2E}"/>
            </a:ext>
          </a:extLst>
        </xdr:cNvPr>
        <xdr:cNvSpPr/>
      </xdr:nvSpPr>
      <xdr:spPr>
        <a:xfrm rot="10433276">
          <a:off x="1930828" y="4882835"/>
          <a:ext cx="860045" cy="601044"/>
        </a:xfrm>
        <a:prstGeom prst="arc">
          <a:avLst>
            <a:gd name="adj1" fmla="val 14127603"/>
            <a:gd name="adj2" fmla="val 569571"/>
          </a:avLst>
        </a:prstGeom>
        <a:ln w="19050">
          <a:solidFill>
            <a:srgbClr val="217346"/>
          </a:solidFill>
          <a:prstDash val="sysDot"/>
          <a:headEnd type="triangle"/>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rtl="0"/>
          <a:endParaRPr lang="en-US" sz="1100"/>
        </a:p>
      </xdr:txBody>
    </xdr:sp>
    <xdr:clientData/>
  </xdr:twoCellAnchor>
  <xdr:twoCellAnchor editAs="absolute">
    <xdr:from>
      <xdr:col>8</xdr:col>
      <xdr:colOff>523875</xdr:colOff>
      <xdr:row>18</xdr:row>
      <xdr:rowOff>180975</xdr:rowOff>
    </xdr:from>
    <xdr:to>
      <xdr:col>11</xdr:col>
      <xdr:colOff>219075</xdr:colOff>
      <xdr:row>20</xdr:row>
      <xdr:rowOff>92999</xdr:rowOff>
    </xdr:to>
    <xdr:sp macro="" textlink="">
      <xdr:nvSpPr>
        <xdr:cNvPr id="11" name="Text popisu 23" descr="Pole riadka...">
          <a:extLst>
            <a:ext uri="{FF2B5EF4-FFF2-40B4-BE49-F238E27FC236}">
              <a16:creationId xmlns:a16="http://schemas.microsoft.com/office/drawing/2014/main" id="{4A3EB7F6-124C-45E8-B7C7-04225C78539B}"/>
            </a:ext>
          </a:extLst>
        </xdr:cNvPr>
        <xdr:cNvSpPr txBox="1"/>
      </xdr:nvSpPr>
      <xdr:spPr>
        <a:xfrm>
          <a:off x="5400675" y="3781425"/>
          <a:ext cx="1524000" cy="312074"/>
        </a:xfrm>
        <a:prstGeom prst="rect">
          <a:avLst/>
        </a:prstGeom>
        <a:solidFill>
          <a:schemeClr val="bg1"/>
        </a:solidFill>
        <a:ln w="9525">
          <a:noFill/>
          <a:miter lim="800000"/>
          <a:headEnd/>
          <a:tailEnd/>
        </a:ln>
      </xdr:spPr>
      <xdr:txBody>
        <a:bodyPr rot="0" vert="horz" wrap="square" lIns="91440" tIns="45720" rIns="91440" bIns="45720" rtlCol="0" anchor="ctr" anchorCtr="0">
          <a:noAutofit/>
        </a:bodyPr>
        <a:lstStyle/>
        <a:p>
          <a:pPr marL="0" marR="0" lvl="0" indent="0" algn="ctr" defTabSz="914400" rtl="0" eaLnBrk="1" fontAlgn="auto" latinLnBrk="0" hangingPunct="1">
            <a:lnSpc>
              <a:spcPct val="107000"/>
            </a:lnSpc>
            <a:spcBef>
              <a:spcPts val="0"/>
            </a:spcBef>
            <a:spcAft>
              <a:spcPts val="800"/>
            </a:spcAft>
            <a:buClrTx/>
            <a:buSzTx/>
            <a:buFontTx/>
            <a:buNone/>
            <a:tabLst/>
            <a:defRPr/>
          </a:pPr>
          <a:r>
            <a:rPr lang="sk" sz="1100" b="0" noProof="0">
              <a:effectLst/>
              <a:latin typeface="Calibri" panose="020F0502020204030204" pitchFamily="34" charset="0"/>
              <a:ea typeface="Calibri" panose="020F0502020204030204" pitchFamily="34" charset="0"/>
              <a:cs typeface="Calibri" panose="020F0502020204030204" pitchFamily="34" charset="0"/>
            </a:rPr>
            <a:t>...v pol</a:t>
          </a:r>
          <a:r>
            <a:rPr lang="en-US" sz="1100" b="0" noProof="0">
              <a:effectLst/>
              <a:latin typeface="Calibri" panose="020F0502020204030204" pitchFamily="34" charset="0"/>
              <a:ea typeface="Calibri" panose="020F0502020204030204" pitchFamily="34" charset="0"/>
              <a:cs typeface="Calibri" panose="020F0502020204030204" pitchFamily="34" charset="0"/>
            </a:rPr>
            <a:t>e</a:t>
          </a:r>
          <a:r>
            <a:rPr lang="sk" sz="1100" b="0" noProof="0">
              <a:effectLst/>
              <a:latin typeface="Calibri" panose="020F0502020204030204" pitchFamily="34" charset="0"/>
              <a:ea typeface="Calibri" panose="020F0502020204030204" pitchFamily="34" charset="0"/>
              <a:cs typeface="Calibri" panose="020F0502020204030204" pitchFamily="34" charset="0"/>
            </a:rPr>
            <a:t> stĺpca je tiež uvedená podmienka...</a:t>
          </a:r>
          <a:endParaRPr lang="en-US" sz="1100" noProof="0">
            <a:effectLst/>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editAs="absolute">
    <xdr:from>
      <xdr:col>8</xdr:col>
      <xdr:colOff>140128</xdr:colOff>
      <xdr:row>19</xdr:row>
      <xdr:rowOff>63184</xdr:rowOff>
    </xdr:from>
    <xdr:to>
      <xdr:col>9</xdr:col>
      <xdr:colOff>390573</xdr:colOff>
      <xdr:row>22</xdr:row>
      <xdr:rowOff>64153</xdr:rowOff>
    </xdr:to>
    <xdr:sp macro="" textlink="">
      <xdr:nvSpPr>
        <xdr:cNvPr id="12" name="shp_ZakrivenáŠípka">
          <a:extLst>
            <a:ext uri="{FF2B5EF4-FFF2-40B4-BE49-F238E27FC236}">
              <a16:creationId xmlns:a16="http://schemas.microsoft.com/office/drawing/2014/main" id="{EDE3E27F-3B26-4F77-9B4E-64E4239E78EB}"/>
            </a:ext>
          </a:extLst>
        </xdr:cNvPr>
        <xdr:cNvSpPr/>
      </xdr:nvSpPr>
      <xdr:spPr>
        <a:xfrm rot="11166724" flipH="1">
          <a:off x="5016928" y="3863659"/>
          <a:ext cx="860045" cy="601044"/>
        </a:xfrm>
        <a:prstGeom prst="arc">
          <a:avLst>
            <a:gd name="adj1" fmla="val 14127603"/>
            <a:gd name="adj2" fmla="val 569571"/>
          </a:avLst>
        </a:prstGeom>
        <a:ln w="19050">
          <a:solidFill>
            <a:srgbClr val="217346"/>
          </a:solidFill>
          <a:prstDash val="sysDot"/>
          <a:headEnd type="triangle"/>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rtl="0"/>
          <a:endParaRPr lang="en-US" sz="1100"/>
        </a:p>
      </xdr:txBody>
    </xdr:sp>
    <xdr:clientData/>
  </xdr:twoCellAnchor>
  <xdr:twoCellAnchor editAs="absolute">
    <xdr:from>
      <xdr:col>8</xdr:col>
      <xdr:colOff>523875</xdr:colOff>
      <xdr:row>24</xdr:row>
      <xdr:rowOff>123825</xdr:rowOff>
    </xdr:from>
    <xdr:to>
      <xdr:col>11</xdr:col>
      <xdr:colOff>219075</xdr:colOff>
      <xdr:row>26</xdr:row>
      <xdr:rowOff>35849</xdr:rowOff>
    </xdr:to>
    <xdr:sp macro="" textlink="">
      <xdr:nvSpPr>
        <xdr:cNvPr id="13" name="Text popisu 23" descr="Pole riadka...">
          <a:extLst>
            <a:ext uri="{FF2B5EF4-FFF2-40B4-BE49-F238E27FC236}">
              <a16:creationId xmlns:a16="http://schemas.microsoft.com/office/drawing/2014/main" id="{94E12440-7807-45C0-910A-89ADEE196268}"/>
            </a:ext>
          </a:extLst>
        </xdr:cNvPr>
        <xdr:cNvSpPr txBox="1"/>
      </xdr:nvSpPr>
      <xdr:spPr>
        <a:xfrm>
          <a:off x="5400675" y="4695825"/>
          <a:ext cx="1524000" cy="293024"/>
        </a:xfrm>
        <a:prstGeom prst="rect">
          <a:avLst/>
        </a:prstGeom>
        <a:solidFill>
          <a:schemeClr val="bg1"/>
        </a:solidFill>
        <a:ln w="9525">
          <a:noFill/>
          <a:miter lim="800000"/>
          <a:headEnd/>
          <a:tailEnd/>
        </a:ln>
      </xdr:spPr>
      <xdr:txBody>
        <a:bodyPr rot="0" vert="horz" wrap="square" lIns="91440" tIns="45720" rIns="91440" bIns="45720" rtlCol="0" anchor="ctr" anchorCtr="0">
          <a:noAutofit/>
        </a:bodyPr>
        <a:lstStyle/>
        <a:p>
          <a:pPr marL="0" marR="0" lvl="0" indent="0" algn="ctr" defTabSz="914400" rtl="0" eaLnBrk="1" fontAlgn="auto" latinLnBrk="0" hangingPunct="1">
            <a:lnSpc>
              <a:spcPct val="107000"/>
            </a:lnSpc>
            <a:spcBef>
              <a:spcPts val="0"/>
            </a:spcBef>
            <a:spcAft>
              <a:spcPts val="800"/>
            </a:spcAft>
            <a:buClrTx/>
            <a:buSzTx/>
            <a:buFontTx/>
            <a:buNone/>
            <a:tabLst/>
            <a:defRPr/>
          </a:pPr>
          <a:r>
            <a:rPr lang="sk" sz="1100" b="0" noProof="0">
              <a:effectLst/>
              <a:latin typeface="Calibri" panose="020F0502020204030204" pitchFamily="34" charset="0"/>
              <a:ea typeface="Calibri" panose="020F0502020204030204" pitchFamily="34" charset="0"/>
              <a:cs typeface="Calibri" panose="020F0502020204030204" pitchFamily="34" charset="0"/>
            </a:rPr>
            <a:t>…a v pol</a:t>
          </a:r>
          <a:r>
            <a:rPr lang="en-US" sz="1100" b="0" noProof="0">
              <a:effectLst/>
              <a:latin typeface="Calibri" panose="020F0502020204030204" pitchFamily="34" charset="0"/>
              <a:ea typeface="Calibri" panose="020F0502020204030204" pitchFamily="34" charset="0"/>
              <a:cs typeface="Calibri" panose="020F0502020204030204" pitchFamily="34" charset="0"/>
            </a:rPr>
            <a:t>e</a:t>
          </a:r>
          <a:r>
            <a:rPr lang="sk" sz="1100" b="0" noProof="0">
              <a:effectLst/>
              <a:latin typeface="Calibri" panose="020F0502020204030204" pitchFamily="34" charset="0"/>
              <a:ea typeface="Calibri" panose="020F0502020204030204" pitchFamily="34" charset="0"/>
              <a:cs typeface="Calibri" panose="020F0502020204030204" pitchFamily="34" charset="0"/>
            </a:rPr>
            <a:t> hodnoty sa sčítavajú.</a:t>
          </a:r>
          <a:endParaRPr lang="en-US" sz="1100" noProof="0">
            <a:effectLst/>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editAs="absolute">
    <xdr:from>
      <xdr:col>8</xdr:col>
      <xdr:colOff>140128</xdr:colOff>
      <xdr:row>24</xdr:row>
      <xdr:rowOff>44134</xdr:rowOff>
    </xdr:from>
    <xdr:to>
      <xdr:col>9</xdr:col>
      <xdr:colOff>390573</xdr:colOff>
      <xdr:row>27</xdr:row>
      <xdr:rowOff>45103</xdr:rowOff>
    </xdr:to>
    <xdr:sp macro="" textlink="">
      <xdr:nvSpPr>
        <xdr:cNvPr id="14" name="shp_ZakrivenáŠípka">
          <a:extLst>
            <a:ext uri="{FF2B5EF4-FFF2-40B4-BE49-F238E27FC236}">
              <a16:creationId xmlns:a16="http://schemas.microsoft.com/office/drawing/2014/main" id="{7D1E3217-FFD7-4BA4-8B07-3E22AE244C0B}"/>
            </a:ext>
          </a:extLst>
        </xdr:cNvPr>
        <xdr:cNvSpPr/>
      </xdr:nvSpPr>
      <xdr:spPr>
        <a:xfrm rot="11166724" flipH="1">
          <a:off x="5016928" y="4844734"/>
          <a:ext cx="860045" cy="601044"/>
        </a:xfrm>
        <a:prstGeom prst="arc">
          <a:avLst>
            <a:gd name="adj1" fmla="val 14127603"/>
            <a:gd name="adj2" fmla="val 20752961"/>
          </a:avLst>
        </a:prstGeom>
        <a:ln w="19050">
          <a:solidFill>
            <a:srgbClr val="217346"/>
          </a:solidFill>
          <a:prstDash val="sysDot"/>
          <a:headEnd type="triangle"/>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rtl="0"/>
          <a:endParaRPr 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7</xdr:col>
      <xdr:colOff>1056893</xdr:colOff>
      <xdr:row>20</xdr:row>
      <xdr:rowOff>182676</xdr:rowOff>
    </xdr:to>
    <xdr:grpSp>
      <xdr:nvGrpSpPr>
        <xdr:cNvPr id="2" name="grp_Popis">
          <a:extLst>
            <a:ext uri="{FF2B5EF4-FFF2-40B4-BE49-F238E27FC236}">
              <a16:creationId xmlns:a16="http://schemas.microsoft.com/office/drawing/2014/main" id="{C702F9DE-9552-495E-813B-03D6C79E00DA}"/>
            </a:ext>
          </a:extLst>
        </xdr:cNvPr>
        <xdr:cNvGrpSpPr/>
      </xdr:nvGrpSpPr>
      <xdr:grpSpPr>
        <a:xfrm>
          <a:off x="0" y="0"/>
          <a:ext cx="7960613" cy="3800271"/>
          <a:chOff x="0" y="0"/>
          <a:chExt cx="7781543" cy="4287012"/>
        </a:xfrm>
      </xdr:grpSpPr>
      <xdr:sp macro="" textlink="">
        <xdr:nvSpPr>
          <xdr:cNvPr id="3" name="txt_PopisHlavička" descr="Netreba však zabúdať na jednu vec: Ak pomocou poľa stĺpca pridáte do kontingenčnej tabuľky veľké množstvo stĺpcov, tabuľka bude veľmi široká.">
            <a:extLst>
              <a:ext uri="{FF2B5EF4-FFF2-40B4-BE49-F238E27FC236}">
                <a16:creationId xmlns:a16="http://schemas.microsoft.com/office/drawing/2014/main" id="{10AC9A25-5EBB-4478-B2F9-AC38B9C082FC}"/>
              </a:ext>
            </a:extLst>
          </xdr:cNvPr>
          <xdr:cNvSpPr txBox="1"/>
        </xdr:nvSpPr>
        <xdr:spPr>
          <a:xfrm>
            <a:off x="0" y="0"/>
            <a:ext cx="7781543" cy="795528"/>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182880" tIns="182880" rIns="182880" bIns="182880"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rtl="0"/>
            <a:r>
              <a:rPr lang="sk" sz="1350" b="0" kern="1200" baseline="0">
                <a:solidFill>
                  <a:schemeClr val="dk1"/>
                </a:solidFill>
                <a:effectLst/>
                <a:latin typeface="Segoe UI Semibold" panose="020B0702040204020203" pitchFamily="34" charset="0"/>
                <a:ea typeface="+mn-ea"/>
                <a:cs typeface="Segoe UI Semibold" panose="020B0702040204020203" pitchFamily="34" charset="0"/>
              </a:rPr>
              <a:t>Netreba však zabúdať na jednu vec: </a:t>
            </a:r>
            <a:r>
              <a:rPr lang="sk" sz="1350" b="0" kern="1200" baseline="0">
                <a:solidFill>
                  <a:schemeClr val="dk1"/>
                </a:solidFill>
                <a:effectLst/>
                <a:latin typeface="Segoe UI Light" panose="020B0502040204020203" pitchFamily="34" charset="0"/>
                <a:ea typeface="+mn-ea"/>
                <a:cs typeface="Segoe UI Light" panose="020B0502040204020203" pitchFamily="34" charset="0"/>
              </a:rPr>
              <a:t>Ak pomocou poľa stĺpca pridáte do kontingenčnej tabuľky veľké množstvo stĺpcov, tabuľka bude veľmi široká. </a:t>
            </a:r>
            <a:endParaRPr lang="en-US" sz="1350">
              <a:effectLst/>
              <a:latin typeface="Segoe UI Light" panose="020B0502040204020203" pitchFamily="34" charset="0"/>
              <a:cs typeface="Segoe UI Light" panose="020B0502040204020203" pitchFamily="34" charset="0"/>
            </a:endParaRPr>
          </a:p>
        </xdr:txBody>
      </xdr:sp>
      <xdr:sp macro="" textlink="">
        <xdr:nvSpPr>
          <xdr:cNvPr id="4" name="txt_PopisPäta">
            <a:extLst>
              <a:ext uri="{FF2B5EF4-FFF2-40B4-BE49-F238E27FC236}">
                <a16:creationId xmlns:a16="http://schemas.microsoft.com/office/drawing/2014/main" id="{CC39DF34-4194-4987-80FA-F9EF66960C17}"/>
              </a:ext>
            </a:extLst>
          </xdr:cNvPr>
          <xdr:cNvSpPr txBox="1"/>
        </xdr:nvSpPr>
        <xdr:spPr>
          <a:xfrm>
            <a:off x="0" y="3619500"/>
            <a:ext cx="7781543" cy="667512"/>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endParaRPr lang="en-US" sz="2000">
              <a:solidFill>
                <a:schemeClr val="bg2">
                  <a:lumMod val="25000"/>
                </a:schemeClr>
              </a:solidFill>
              <a:latin typeface=""/>
              <a:ea typeface="Segoe UI" pitchFamily="34" charset="0"/>
              <a:cs typeface="Segoe UI Light" panose="020B0502040204020203" pitchFamily="34" charset="0"/>
            </a:endParaRPr>
          </a:p>
        </xdr:txBody>
      </xdr:sp>
      <xdr:sp macro="" textlink="">
        <xdr:nvSpPr>
          <xdr:cNvPr id="5" name="txt_PopisĎalej" descr="Tlačidlo Nasledujúci krok, obsahuje hypertextové prepojenie na nasledujúci hárok.">
            <a:hlinkClick xmlns:r="http://schemas.openxmlformats.org/officeDocument/2006/relationships" r:id="rId1" tooltip="Kliknutím sem prejdete na nasledujúci hárok."/>
            <a:extLst>
              <a:ext uri="{FF2B5EF4-FFF2-40B4-BE49-F238E27FC236}">
                <a16:creationId xmlns:a16="http://schemas.microsoft.com/office/drawing/2014/main" id="{63269EEA-08E6-4328-8B61-C833249BB9FD}"/>
              </a:ext>
            </a:extLst>
          </xdr:cNvPr>
          <xdr:cNvSpPr/>
        </xdr:nvSpPr>
        <xdr:spPr>
          <a:xfrm>
            <a:off x="6261100" y="3774948"/>
            <a:ext cx="1207008" cy="356616"/>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Ďalej</a:t>
            </a:r>
          </a:p>
        </xdr:txBody>
      </xdr:sp>
      <xdr:sp macro="" textlink="">
        <xdr:nvSpPr>
          <xdr:cNvPr id="6" name="txt_PopisSpäť" descr="Tlačidlo Predchádzajúci krok, obsahuje hypertextové prepojenie na predchádzajúci hárok.">
            <a:hlinkClick xmlns:r="http://schemas.openxmlformats.org/officeDocument/2006/relationships" r:id="rId2" tooltip="Kliknutím sem sa vrátite na predchádzajúci hárok."/>
            <a:extLst>
              <a:ext uri="{FF2B5EF4-FFF2-40B4-BE49-F238E27FC236}">
                <a16:creationId xmlns:a16="http://schemas.microsoft.com/office/drawing/2014/main" id="{B251F75F-2568-4051-B479-9B90347C3ECD}"/>
              </a:ext>
            </a:extLst>
          </xdr:cNvPr>
          <xdr:cNvSpPr/>
        </xdr:nvSpPr>
        <xdr:spPr>
          <a:xfrm flipH="1">
            <a:off x="304800" y="3774948"/>
            <a:ext cx="1207008" cy="356616"/>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Späť</a:t>
            </a:r>
          </a:p>
        </xdr:txBody>
      </xdr:sp>
    </xdr:grpSp>
    <xdr:clientData/>
  </xdr:twoCellAnchor>
  <xdr:twoCellAnchor editAs="absolute">
    <xdr:from>
      <xdr:col>0</xdr:col>
      <xdr:colOff>-17548</xdr:colOff>
      <xdr:row>2</xdr:row>
      <xdr:rowOff>42836</xdr:rowOff>
    </xdr:from>
    <xdr:to>
      <xdr:col>0</xdr:col>
      <xdr:colOff>-17548</xdr:colOff>
      <xdr:row>2</xdr:row>
      <xdr:rowOff>42842</xdr:rowOff>
    </xdr:to>
    <xdr:grpSp>
      <xdr:nvGrpSpPr>
        <xdr:cNvPr id="8" name="Skupina 7">
          <a:extLst>
            <a:ext uri="{FF2B5EF4-FFF2-40B4-BE49-F238E27FC236}">
              <a16:creationId xmlns:a16="http://schemas.microsoft.com/office/drawing/2014/main" id="{CAECE02D-00AE-4ADB-BD59-7767CA66B7F3}"/>
            </a:ext>
          </a:extLst>
        </xdr:cNvPr>
        <xdr:cNvGrpSpPr/>
      </xdr:nvGrpSpPr>
      <xdr:grpSpPr>
        <a:xfrm>
          <a:off x="-21358" y="406691"/>
          <a:ext cx="0" cy="6"/>
          <a:chOff x="-15643" y="439076"/>
          <a:chExt cx="0" cy="6"/>
        </a:xfrm>
      </xdr:grpSpPr>
      <xdr:sp macro="" textlink="">
        <xdr:nvSpPr>
          <xdr:cNvPr id="9" name="txt_PopisBublina1">
            <a:extLst>
              <a:ext uri="{FF2B5EF4-FFF2-40B4-BE49-F238E27FC236}">
                <a16:creationId xmlns:a16="http://schemas.microsoft.com/office/drawing/2014/main" id="{2BFFB426-F49C-45E0-87C4-F9CF5281FA3A}"/>
              </a:ext>
            </a:extLst>
          </xdr:cNvPr>
          <xdr:cNvSpPr txBox="1"/>
        </xdr:nvSpPr>
        <xdr:spPr>
          <a:xfrm>
            <a:off x="-17548" y="442886"/>
            <a:ext cx="0" cy="0"/>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ctr" anchorCtr="0">
            <a:noAutofit/>
          </a:bodyPr>
          <a:lstStyle/>
          <a:p>
            <a:pPr marL="0" marR="0" lvl="0" indent="0" algn="ctr" defTabSz="914400" rtl="0" eaLnBrk="1" fontAlgn="auto" latinLnBrk="0" hangingPunct="1">
              <a:lnSpc>
                <a:spcPct val="107000"/>
              </a:lnSpc>
              <a:spcBef>
                <a:spcPts val="0"/>
              </a:spcBef>
              <a:spcAft>
                <a:spcPts val="800"/>
              </a:spcAft>
              <a:buClrTx/>
              <a:buSzTx/>
              <a:buFontTx/>
              <a:buNone/>
              <a:tabLst/>
              <a:defRPr/>
            </a:pPr>
            <a:endParaRPr lang="en-US" sz="1100" noProof="0">
              <a:effectLst/>
              <a:latin typeface="Calibri Light (Headings)"/>
              <a:ea typeface="Calibri" panose="020F0502020204030204" pitchFamily="34" charset="0"/>
              <a:cs typeface="Times New Roman" panose="02020603050405020304" pitchFamily="18" charset="0"/>
            </a:endParaRPr>
          </a:p>
        </xdr:txBody>
      </xdr:sp>
      <xdr:sp macro="" textlink="">
        <xdr:nvSpPr>
          <xdr:cNvPr id="10" name="shp_ZakrivenáŠípka">
            <a:extLst>
              <a:ext uri="{FF2B5EF4-FFF2-40B4-BE49-F238E27FC236}">
                <a16:creationId xmlns:a16="http://schemas.microsoft.com/office/drawing/2014/main" id="{296764EA-EA82-49F7-9005-D54B141D3D3E}"/>
              </a:ext>
            </a:extLst>
          </xdr:cNvPr>
          <xdr:cNvSpPr/>
        </xdr:nvSpPr>
        <xdr:spPr>
          <a:xfrm rot="16841243">
            <a:off x="-17548" y="442892"/>
            <a:ext cx="0" cy="0"/>
          </a:xfrm>
          <a:prstGeom prst="arc">
            <a:avLst>
              <a:gd name="adj1" fmla="val 10800000"/>
              <a:gd name="adj2" fmla="val 0"/>
            </a:avLst>
          </a:prstGeom>
          <a:ln w="19050">
            <a:solidFill>
              <a:srgbClr val="217346"/>
            </a:solidFill>
            <a:prstDash val="sysDot"/>
            <a:headEnd type="triangle"/>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rtl="0"/>
            <a:endParaRPr lang="en-US" sz="1100">
              <a:latin typeface=""/>
            </a:endParaRPr>
          </a:p>
        </xdr:txBody>
      </xdr:sp>
    </xdr:grpSp>
    <xdr:clientData/>
  </xdr:twoCellAnchor>
  <xdr:twoCellAnchor editAs="absolute">
    <xdr:from>
      <xdr:col>3</xdr:col>
      <xdr:colOff>59055</xdr:colOff>
      <xdr:row>5</xdr:row>
      <xdr:rowOff>9534</xdr:rowOff>
    </xdr:from>
    <xdr:to>
      <xdr:col>7</xdr:col>
      <xdr:colOff>514350</xdr:colOff>
      <xdr:row>9</xdr:row>
      <xdr:rowOff>162949</xdr:rowOff>
    </xdr:to>
    <xdr:grpSp>
      <xdr:nvGrpSpPr>
        <xdr:cNvPr id="11" name="Skupina 10">
          <a:extLst>
            <a:ext uri="{FF2B5EF4-FFF2-40B4-BE49-F238E27FC236}">
              <a16:creationId xmlns:a16="http://schemas.microsoft.com/office/drawing/2014/main" id="{E003AB24-7046-45FE-A81A-3E3F2A8CF4F0}"/>
            </a:ext>
          </a:extLst>
        </xdr:cNvPr>
        <xdr:cNvGrpSpPr/>
      </xdr:nvGrpSpPr>
      <xdr:grpSpPr>
        <a:xfrm>
          <a:off x="2398395" y="916314"/>
          <a:ext cx="5017770" cy="877315"/>
          <a:chOff x="2335530" y="1009659"/>
          <a:chExt cx="4903470" cy="953515"/>
        </a:xfrm>
      </xdr:grpSpPr>
      <xdr:sp macro="" textlink="">
        <xdr:nvSpPr>
          <xdr:cNvPr id="12" name="txt_PopisBublina1" descr="Kontingenčná tabuľka">
            <a:extLst>
              <a:ext uri="{FF2B5EF4-FFF2-40B4-BE49-F238E27FC236}">
                <a16:creationId xmlns:a16="http://schemas.microsoft.com/office/drawing/2014/main" id="{2F2A68CD-C95D-4AB0-9E31-F05A5F3CF08C}"/>
              </a:ext>
            </a:extLst>
          </xdr:cNvPr>
          <xdr:cNvSpPr txBox="1"/>
        </xdr:nvSpPr>
        <xdr:spPr>
          <a:xfrm>
            <a:off x="2516086" y="1009659"/>
            <a:ext cx="4722914" cy="519202"/>
          </a:xfrm>
          <a:prstGeom prst="rect">
            <a:avLst/>
          </a:prstGeom>
          <a:noFill/>
          <a:ln w="9525">
            <a:noFill/>
            <a:miter lim="800000"/>
            <a:headEnd/>
            <a:tailEnd/>
          </a:ln>
        </xdr:spPr>
        <xdr:txBody>
          <a:bodyPr rot="0" vert="horz" wrap="square" lIns="91440" tIns="45720" rIns="91440" bIns="45720" rtlCol="0" anchor="ctr" anchorCtr="0">
            <a:noAutofit/>
          </a:bodyPr>
          <a:lstStyle/>
          <a:p>
            <a:pPr marL="0" marR="0" lvl="0" indent="0" algn="ctr" defTabSz="914400" rtl="0" eaLnBrk="1" fontAlgn="auto" latinLnBrk="0" hangingPunct="1">
              <a:lnSpc>
                <a:spcPct val="107000"/>
              </a:lnSpc>
              <a:spcBef>
                <a:spcPts val="0"/>
              </a:spcBef>
              <a:spcAft>
                <a:spcPts val="800"/>
              </a:spcAft>
              <a:buClrTx/>
              <a:buSzTx/>
              <a:buFontTx/>
              <a:buNone/>
              <a:tabLst/>
              <a:defRPr/>
            </a:pPr>
            <a:r>
              <a:rPr lang="sk" sz="1100" noProof="0">
                <a:effectLst/>
                <a:latin typeface="Calibri" panose="020F0502020204030204" pitchFamily="34" charset="0"/>
                <a:ea typeface="Calibri" panose="020F0502020204030204" pitchFamily="34" charset="0"/>
                <a:cs typeface="Calibri" panose="020F0502020204030204" pitchFamily="34" charset="0"/>
              </a:rPr>
              <a:t>V tomto príklade pole stĺpca</a:t>
            </a:r>
            <a:r>
              <a:rPr lang="sk" sz="1100" baseline="0" noProof="0">
                <a:effectLst/>
                <a:latin typeface="Calibri" panose="020F0502020204030204" pitchFamily="34" charset="0"/>
                <a:ea typeface="Calibri" panose="020F0502020204030204" pitchFamily="34" charset="0"/>
                <a:cs typeface="Calibri" panose="020F0502020204030204" pitchFamily="34" charset="0"/>
              </a:rPr>
              <a:t> pridalo 20 nových stĺpcov. To je naozaj veľké množstvo stĺpcov. Ľudia sa budú musieť veľa posúvať...</a:t>
            </a:r>
            <a:endParaRPr lang="en-US" sz="1100" noProof="0">
              <a:effectLst/>
              <a:latin typeface="Calibri" panose="020F0502020204030204" pitchFamily="34" charset="0"/>
              <a:ea typeface="Calibri" panose="020F0502020204030204" pitchFamily="34" charset="0"/>
              <a:cs typeface="Calibri" panose="020F0502020204030204" pitchFamily="34" charset="0"/>
            </a:endParaRPr>
          </a:p>
        </xdr:txBody>
      </xdr:sp>
      <xdr:sp macro="" textlink="">
        <xdr:nvSpPr>
          <xdr:cNvPr id="13" name="shp_ZakrivenáŠípka" descr="Šípka">
            <a:extLst>
              <a:ext uri="{FF2B5EF4-FFF2-40B4-BE49-F238E27FC236}">
                <a16:creationId xmlns:a16="http://schemas.microsoft.com/office/drawing/2014/main" id="{A68480EB-355B-4FDE-98F2-64192F138E55}"/>
              </a:ext>
            </a:extLst>
          </xdr:cNvPr>
          <xdr:cNvSpPr/>
        </xdr:nvSpPr>
        <xdr:spPr>
          <a:xfrm rot="16841243">
            <a:off x="2352906" y="1245970"/>
            <a:ext cx="699828" cy="734580"/>
          </a:xfrm>
          <a:prstGeom prst="arc">
            <a:avLst>
              <a:gd name="adj1" fmla="val 15011426"/>
              <a:gd name="adj2" fmla="val 20877560"/>
            </a:avLst>
          </a:prstGeom>
          <a:ln w="19050">
            <a:solidFill>
              <a:srgbClr val="217346"/>
            </a:solidFill>
            <a:prstDash val="sysDot"/>
            <a:headEnd type="triangle"/>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rtl="0"/>
            <a:endParaRPr lang="en-US" sz="1100"/>
          </a:p>
        </xdr:txBody>
      </xdr:sp>
    </xdr:grpSp>
    <xdr:clientData fLocksWithSheet="0"/>
  </xdr:twoCellAnchor>
</xdr:wsDr>
</file>

<file path=xl/drawings/drawing1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7</xdr:col>
      <xdr:colOff>313943</xdr:colOff>
      <xdr:row>36</xdr:row>
      <xdr:rowOff>19818</xdr:rowOff>
    </xdr:to>
    <xdr:grpSp>
      <xdr:nvGrpSpPr>
        <xdr:cNvPr id="2" name="grp_Popis">
          <a:extLst>
            <a:ext uri="{FF2B5EF4-FFF2-40B4-BE49-F238E27FC236}">
              <a16:creationId xmlns:a16="http://schemas.microsoft.com/office/drawing/2014/main" id="{7CE24F74-6F8C-4FF7-BCB9-2AEDE92648E1}"/>
            </a:ext>
          </a:extLst>
        </xdr:cNvPr>
        <xdr:cNvGrpSpPr/>
      </xdr:nvGrpSpPr>
      <xdr:grpSpPr>
        <a:xfrm>
          <a:off x="0" y="0"/>
          <a:ext cx="7992998" cy="6531108"/>
          <a:chOff x="0" y="0"/>
          <a:chExt cx="7781543" cy="7230820"/>
        </a:xfrm>
      </xdr:grpSpPr>
      <xdr:sp macro="" textlink="">
        <xdr:nvSpPr>
          <xdr:cNvPr id="3" name="txt_PopisHlavička" descr="Existuje však aj alternatívne riešenie: môžete použiť druhé pole riadka. Druhé pole riadka sa zobrazí odsadené pod prvým poľom riadka.">
            <a:extLst>
              <a:ext uri="{FF2B5EF4-FFF2-40B4-BE49-F238E27FC236}">
                <a16:creationId xmlns:a16="http://schemas.microsoft.com/office/drawing/2014/main" id="{349B5B71-D13F-4878-A006-A1ECE53E5A9B}"/>
              </a:ext>
            </a:extLst>
          </xdr:cNvPr>
          <xdr:cNvSpPr txBox="1"/>
        </xdr:nvSpPr>
        <xdr:spPr>
          <a:xfrm>
            <a:off x="0" y="0"/>
            <a:ext cx="7781543" cy="795528"/>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182880" tIns="182880" rIns="182880" bIns="182880"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rtl="0"/>
            <a:r>
              <a:rPr lang="sk" sz="1350" b="0" kern="1200" baseline="0">
                <a:solidFill>
                  <a:schemeClr val="dk1"/>
                </a:solidFill>
                <a:effectLst/>
                <a:latin typeface="Segoe UI Semibold" panose="020B0702040204020203" pitchFamily="34" charset="0"/>
                <a:ea typeface="+mn-ea"/>
                <a:cs typeface="Segoe UI Semibold" panose="020B0702040204020203" pitchFamily="34" charset="0"/>
              </a:rPr>
              <a:t>Existuje však aj ďalšia možnosť, ako to urobiť: </a:t>
            </a:r>
            <a:r>
              <a:rPr lang="sk" sz="1350" b="0" kern="1200" baseline="0">
                <a:solidFill>
                  <a:schemeClr val="dk1"/>
                </a:solidFill>
                <a:effectLst/>
                <a:latin typeface="Segoe UI Light" panose="020B0502040204020203" pitchFamily="34" charset="0"/>
                <a:ea typeface="+mn-ea"/>
                <a:cs typeface="Segoe UI Light" panose="020B0502040204020203" pitchFamily="34" charset="0"/>
              </a:rPr>
              <a:t>Môžete použiť </a:t>
            </a:r>
            <a:r>
              <a:rPr lang="sk" sz="1350" b="0" i="1" kern="1200" baseline="0">
                <a:solidFill>
                  <a:schemeClr val="dk1"/>
                </a:solidFill>
                <a:effectLst/>
                <a:latin typeface="Segoe UI Light" panose="020B0502040204020203" pitchFamily="34" charset="0"/>
                <a:ea typeface="+mn-ea"/>
                <a:cs typeface="Segoe UI Light" panose="020B0502040204020203" pitchFamily="34" charset="0"/>
              </a:rPr>
              <a:t>druhé pole riadka.</a:t>
            </a:r>
            <a:r>
              <a:rPr lang="sk" sz="1350" b="0" kern="1200" baseline="0">
                <a:solidFill>
                  <a:schemeClr val="dk1"/>
                </a:solidFill>
                <a:effectLst/>
                <a:latin typeface="Segoe UI Light" panose="020B0502040204020203" pitchFamily="34" charset="0"/>
                <a:ea typeface="+mn-ea"/>
                <a:cs typeface="Segoe UI Light" panose="020B0502040204020203" pitchFamily="34" charset="0"/>
              </a:rPr>
              <a:t> Druhé pole riadka sa zobrazí odsadené pod prvým poľom riadka.</a:t>
            </a:r>
            <a:endParaRPr lang="en-US" sz="1350" i="0">
              <a:effectLst/>
              <a:latin typeface="Segoe UI Light" panose="020B0502040204020203" pitchFamily="34" charset="0"/>
              <a:cs typeface="Segoe UI Light" panose="020B0502040204020203" pitchFamily="34" charset="0"/>
            </a:endParaRPr>
          </a:p>
        </xdr:txBody>
      </xdr:sp>
      <xdr:sp macro="" textlink="">
        <xdr:nvSpPr>
          <xdr:cNvPr id="4" name="txt_PopisPäta">
            <a:extLst>
              <a:ext uri="{FF2B5EF4-FFF2-40B4-BE49-F238E27FC236}">
                <a16:creationId xmlns:a16="http://schemas.microsoft.com/office/drawing/2014/main" id="{222D3845-974B-4286-AC7C-6D78C77637AF}"/>
              </a:ext>
            </a:extLst>
          </xdr:cNvPr>
          <xdr:cNvSpPr txBox="1"/>
        </xdr:nvSpPr>
        <xdr:spPr>
          <a:xfrm>
            <a:off x="0" y="6539579"/>
            <a:ext cx="7781543" cy="691241"/>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endParaRPr lang="en-US" sz="2000">
              <a:solidFill>
                <a:schemeClr val="bg2">
                  <a:lumMod val="25000"/>
                </a:schemeClr>
              </a:solidFill>
              <a:latin typeface=""/>
              <a:ea typeface="Segoe UI" pitchFamily="34" charset="0"/>
              <a:cs typeface="Segoe UI Light" panose="020B0502040204020203" pitchFamily="34" charset="0"/>
            </a:endParaRPr>
          </a:p>
        </xdr:txBody>
      </xdr:sp>
      <xdr:sp macro="" textlink="">
        <xdr:nvSpPr>
          <xdr:cNvPr id="5" name="txt_PopisĎalej" descr="Tlačidlo Nasledujúci krok, obsahuje hypertextové prepojenie na nasledujúci hárok.">
            <a:hlinkClick xmlns:r="http://schemas.openxmlformats.org/officeDocument/2006/relationships" r:id="rId1" tooltip="Kliknutím sem prejdete na nasledujúci hárok."/>
            <a:extLst>
              <a:ext uri="{FF2B5EF4-FFF2-40B4-BE49-F238E27FC236}">
                <a16:creationId xmlns:a16="http://schemas.microsoft.com/office/drawing/2014/main" id="{DE5045C0-0C3D-400E-942C-F4C3D819542D}"/>
              </a:ext>
            </a:extLst>
          </xdr:cNvPr>
          <xdr:cNvSpPr/>
        </xdr:nvSpPr>
        <xdr:spPr>
          <a:xfrm>
            <a:off x="6261100" y="6706891"/>
            <a:ext cx="1207007" cy="356616"/>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Ďalej</a:t>
            </a:r>
          </a:p>
        </xdr:txBody>
      </xdr:sp>
      <xdr:sp macro="" textlink="">
        <xdr:nvSpPr>
          <xdr:cNvPr id="6" name="txt_PopisSpäť" descr="Tlačidlo Predchádzajúci krok, obsahuje hypertextové prepojenie na predchádzajúci hárok.">
            <a:hlinkClick xmlns:r="http://schemas.openxmlformats.org/officeDocument/2006/relationships" r:id="rId2" tooltip="Kliknutím sem sa vrátite na predchádzajúci hárok."/>
            <a:extLst>
              <a:ext uri="{FF2B5EF4-FFF2-40B4-BE49-F238E27FC236}">
                <a16:creationId xmlns:a16="http://schemas.microsoft.com/office/drawing/2014/main" id="{B666F275-2EF6-4EDF-B518-CB6FA09A8B60}"/>
              </a:ext>
            </a:extLst>
          </xdr:cNvPr>
          <xdr:cNvSpPr/>
        </xdr:nvSpPr>
        <xdr:spPr>
          <a:xfrm flipH="1">
            <a:off x="304800" y="6706891"/>
            <a:ext cx="1207007" cy="356616"/>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Späť</a:t>
            </a:r>
          </a:p>
        </xdr:txBody>
      </xdr:sp>
    </xdr:grpSp>
    <xdr:clientData/>
  </xdr:twoCellAnchor>
  <xdr:twoCellAnchor editAs="absolute">
    <xdr:from>
      <xdr:col>1</xdr:col>
      <xdr:colOff>57149</xdr:colOff>
      <xdr:row>6</xdr:row>
      <xdr:rowOff>110491</xdr:rowOff>
    </xdr:from>
    <xdr:to>
      <xdr:col>2</xdr:col>
      <xdr:colOff>807720</xdr:colOff>
      <xdr:row>8</xdr:row>
      <xdr:rowOff>12990</xdr:rowOff>
    </xdr:to>
    <xdr:sp macro="" textlink="">
      <xdr:nvSpPr>
        <xdr:cNvPr id="9" name="Text popisu 23" descr="Text popisu „Pole riadka, na základe ktorého sa rozdelí...“&#10;">
          <a:extLst>
            <a:ext uri="{FF2B5EF4-FFF2-40B4-BE49-F238E27FC236}">
              <a16:creationId xmlns:a16="http://schemas.microsoft.com/office/drawing/2014/main" id="{B7089344-C748-4648-A74B-62BE25D438A2}"/>
            </a:ext>
          </a:extLst>
        </xdr:cNvPr>
        <xdr:cNvSpPr txBox="1"/>
      </xdr:nvSpPr>
      <xdr:spPr>
        <a:xfrm>
          <a:off x="666749" y="1310641"/>
          <a:ext cx="1360171" cy="293024"/>
        </a:xfrm>
        <a:prstGeom prst="rect">
          <a:avLst/>
        </a:prstGeom>
        <a:noFill/>
        <a:ln w="9525">
          <a:noFill/>
          <a:miter lim="800000"/>
          <a:headEnd/>
          <a:tailEnd/>
        </a:ln>
      </xdr:spPr>
      <xdr:txBody>
        <a:bodyPr rot="0" vert="horz" wrap="square" lIns="91440" tIns="45720" rIns="91440" bIns="45720" rtlCol="0" anchor="ctr" anchorCtr="0">
          <a:noAutofit/>
        </a:bodyPr>
        <a:lstStyle/>
        <a:p>
          <a:pPr algn="ctr" rtl="0" eaLnBrk="1" fontAlgn="auto" latinLnBrk="0" hangingPunct="1"/>
          <a:endParaRPr lang="en-US" sz="1100" b="0" i="0" baseline="0">
            <a:effectLst/>
            <a:latin typeface="Calibri" panose="020F0502020204030204" pitchFamily="34" charset="0"/>
            <a:ea typeface="+mn-ea"/>
            <a:cs typeface="Calibri" panose="020F0502020204030204" pitchFamily="34" charset="0"/>
          </a:endParaRPr>
        </a:p>
        <a:p>
          <a:pPr algn="r" rtl="0" eaLnBrk="1" fontAlgn="auto" latinLnBrk="0" hangingPunct="1"/>
          <a:r>
            <a:rPr lang="sk-SK" sz="1100" b="0" i="0" baseline="0">
              <a:effectLst/>
              <a:latin typeface="+mn-lt"/>
              <a:ea typeface="+mn-ea"/>
              <a:cs typeface="+mn-cs"/>
            </a:rPr>
            <a:t>Prvé</a:t>
          </a:r>
          <a:r>
            <a:rPr lang="sk-SK" sz="1100" b="0" i="0" baseline="0">
              <a:effectLst/>
              <a:latin typeface="Calibri" panose="020F0502020204030204" pitchFamily="34" charset="0"/>
              <a:ea typeface="+mn-ea"/>
              <a:cs typeface="Calibri" panose="020F0502020204030204" pitchFamily="34" charset="0"/>
            </a:rPr>
            <a:t> pole riadka</a:t>
          </a:r>
          <a:endParaRPr lang="sq-AL" sz="1100">
            <a:effectLst/>
            <a:latin typeface="Calibri" panose="020F0502020204030204" pitchFamily="34" charset="0"/>
            <a:cs typeface="Calibri" panose="020F0502020204030204" pitchFamily="34" charset="0"/>
          </a:endParaRPr>
        </a:p>
      </xdr:txBody>
    </xdr:sp>
    <xdr:clientData/>
  </xdr:twoCellAnchor>
  <xdr:twoCellAnchor editAs="absolute">
    <xdr:from>
      <xdr:col>1</xdr:col>
      <xdr:colOff>441776</xdr:colOff>
      <xdr:row>8</xdr:row>
      <xdr:rowOff>67576</xdr:rowOff>
    </xdr:from>
    <xdr:to>
      <xdr:col>3</xdr:col>
      <xdr:colOff>1163858</xdr:colOff>
      <xdr:row>15</xdr:row>
      <xdr:rowOff>68127</xdr:rowOff>
    </xdr:to>
    <xdr:sp macro="" textlink="">
      <xdr:nvSpPr>
        <xdr:cNvPr id="10" name="shp_ZakrivenáŠípka">
          <a:extLst>
            <a:ext uri="{FF2B5EF4-FFF2-40B4-BE49-F238E27FC236}">
              <a16:creationId xmlns:a16="http://schemas.microsoft.com/office/drawing/2014/main" id="{584904F7-B0B4-4570-83D8-C3F404A70E3A}"/>
            </a:ext>
          </a:extLst>
        </xdr:cNvPr>
        <xdr:cNvSpPr/>
      </xdr:nvSpPr>
      <xdr:spPr>
        <a:xfrm rot="6645800" flipV="1">
          <a:off x="1693129" y="1016498"/>
          <a:ext cx="1334051" cy="2617557"/>
        </a:xfrm>
        <a:prstGeom prst="arc">
          <a:avLst>
            <a:gd name="adj1" fmla="val 11796840"/>
            <a:gd name="adj2" fmla="val 13141628"/>
          </a:avLst>
        </a:prstGeom>
        <a:ln w="19050">
          <a:headEnd type="arrow" w="med" len="med"/>
          <a:tailEnd type="none" w="med" len="med"/>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indent="0" algn="l" rtl="0"/>
          <a:endParaRPr lang="en-US" sz="1100">
            <a:solidFill>
              <a:schemeClr val="tx1"/>
            </a:solidFill>
            <a:latin typeface="+mn-lt"/>
            <a:ea typeface="+mn-ea"/>
            <a:cs typeface="+mn-cs"/>
          </a:endParaRPr>
        </a:p>
      </xdr:txBody>
    </xdr:sp>
    <xdr:clientData/>
  </xdr:twoCellAnchor>
  <xdr:twoCellAnchor editAs="absolute">
    <xdr:from>
      <xdr:col>0</xdr:col>
      <xdr:colOff>492008</xdr:colOff>
      <xdr:row>9</xdr:row>
      <xdr:rowOff>38102</xdr:rowOff>
    </xdr:from>
    <xdr:to>
      <xdr:col>2</xdr:col>
      <xdr:colOff>807720</xdr:colOff>
      <xdr:row>10</xdr:row>
      <xdr:rowOff>159676</xdr:rowOff>
    </xdr:to>
    <xdr:sp macro="" textlink="">
      <xdr:nvSpPr>
        <xdr:cNvPr id="11" name="Text popisu 24" descr="Druhé pole riadka ">
          <a:extLst>
            <a:ext uri="{FF2B5EF4-FFF2-40B4-BE49-F238E27FC236}">
              <a16:creationId xmlns:a16="http://schemas.microsoft.com/office/drawing/2014/main" id="{6130BF6A-5E1E-41DE-B923-4A42D8188AAD}"/>
            </a:ext>
          </a:extLst>
        </xdr:cNvPr>
        <xdr:cNvSpPr txBox="1"/>
      </xdr:nvSpPr>
      <xdr:spPr>
        <a:xfrm>
          <a:off x="492008" y="1819277"/>
          <a:ext cx="1534912" cy="312074"/>
        </a:xfrm>
        <a:prstGeom prst="rect">
          <a:avLst/>
        </a:prstGeom>
        <a:noFill/>
        <a:ln w="9525">
          <a:noFill/>
          <a:miter lim="800000"/>
          <a:headEnd/>
          <a:tailEnd/>
        </a:ln>
      </xdr:spPr>
      <xdr:txBody>
        <a:bodyPr rot="0" vert="horz" wrap="square" lIns="91440" tIns="45720" rIns="91440" bIns="45720" rtlCol="0" anchor="ctr" anchorCtr="0">
          <a:noAutofit/>
        </a:bodyPr>
        <a:lstStyle/>
        <a:p>
          <a:pPr algn="r" rtl="0" eaLnBrk="1" fontAlgn="auto" latinLnBrk="0" hangingPunct="1"/>
          <a:r>
            <a:rPr lang="sk" sz="1100" b="0" i="0" baseline="0">
              <a:effectLst/>
              <a:latin typeface="Calibri" panose="020F0502020204030204" pitchFamily="34" charset="0"/>
              <a:ea typeface="+mn-ea"/>
              <a:cs typeface="Calibri" panose="020F0502020204030204" pitchFamily="34" charset="0"/>
            </a:rPr>
            <a:t>Druhé pole riadka </a:t>
          </a:r>
          <a:endParaRPr lang="sq-AL" sz="1100">
            <a:effectLst/>
            <a:latin typeface="Calibri" panose="020F0502020204030204" pitchFamily="34" charset="0"/>
            <a:cs typeface="Calibri" panose="020F0502020204030204" pitchFamily="34" charset="0"/>
          </a:endParaRPr>
        </a:p>
      </xdr:txBody>
    </xdr:sp>
    <xdr:clientData/>
  </xdr:twoCellAnchor>
  <xdr:twoCellAnchor editAs="absolute">
    <xdr:from>
      <xdr:col>1</xdr:col>
      <xdr:colOff>173355</xdr:colOff>
      <xdr:row>14</xdr:row>
      <xdr:rowOff>102870</xdr:rowOff>
    </xdr:from>
    <xdr:to>
      <xdr:col>2</xdr:col>
      <xdr:colOff>1160146</xdr:colOff>
      <xdr:row>18</xdr:row>
      <xdr:rowOff>70484</xdr:rowOff>
    </xdr:to>
    <xdr:sp macro="" textlink="">
      <xdr:nvSpPr>
        <xdr:cNvPr id="12" name="Text popisu 23" descr="Text popisu „Pole riadka, na základe ktorého sa rozdelí...“&#10;">
          <a:extLst>
            <a:ext uri="{FF2B5EF4-FFF2-40B4-BE49-F238E27FC236}">
              <a16:creationId xmlns:a16="http://schemas.microsoft.com/office/drawing/2014/main" id="{FF91A8B1-3C72-4C3D-8178-B5AEA5CFE40B}"/>
            </a:ext>
          </a:extLst>
        </xdr:cNvPr>
        <xdr:cNvSpPr txBox="1"/>
      </xdr:nvSpPr>
      <xdr:spPr>
        <a:xfrm>
          <a:off x="782955" y="2836545"/>
          <a:ext cx="1596391" cy="729614"/>
        </a:xfrm>
        <a:prstGeom prst="rect">
          <a:avLst/>
        </a:prstGeom>
        <a:noFill/>
        <a:ln w="9525">
          <a:noFill/>
          <a:miter lim="800000"/>
          <a:headEnd/>
          <a:tailEnd/>
        </a:ln>
      </xdr:spPr>
      <xdr:txBody>
        <a:bodyPr rot="0" vert="horz" wrap="square" lIns="91440" tIns="45720" rIns="91440" bIns="45720" rtlCol="0" anchor="ctr" anchorCtr="0">
          <a:noAutofit/>
        </a:bodyPr>
        <a:lstStyle/>
        <a:p>
          <a:pPr algn="r" rtl="0" eaLnBrk="1" fontAlgn="auto" latinLnBrk="0" hangingPunct="1"/>
          <a:endParaRPr lang="sq-AL" i="0">
            <a:effectLst/>
          </a:endParaRPr>
        </a:p>
      </xdr:txBody>
    </xdr:sp>
    <xdr:clientData/>
  </xdr:twoCellAnchor>
  <xdr:twoCellAnchor editAs="absolute">
    <xdr:from>
      <xdr:col>2</xdr:col>
      <xdr:colOff>914400</xdr:colOff>
      <xdr:row>8</xdr:row>
      <xdr:rowOff>182880</xdr:rowOff>
    </xdr:from>
    <xdr:to>
      <xdr:col>2</xdr:col>
      <xdr:colOff>1190625</xdr:colOff>
      <xdr:row>11</xdr:row>
      <xdr:rowOff>66675</xdr:rowOff>
    </xdr:to>
    <xdr:sp macro="" textlink="">
      <xdr:nvSpPr>
        <xdr:cNvPr id="13" name="shp_ZátvorkaSpodok">
          <a:extLst>
            <a:ext uri="{FF2B5EF4-FFF2-40B4-BE49-F238E27FC236}">
              <a16:creationId xmlns:a16="http://schemas.microsoft.com/office/drawing/2014/main" id="{9115AEF5-EC57-43B8-B338-3EECF2742EC4}"/>
            </a:ext>
          </a:extLst>
        </xdr:cNvPr>
        <xdr:cNvSpPr/>
      </xdr:nvSpPr>
      <xdr:spPr>
        <a:xfrm>
          <a:off x="2133600" y="1773555"/>
          <a:ext cx="276225" cy="455295"/>
        </a:xfrm>
        <a:prstGeom prst="leftBrace">
          <a:avLst>
            <a:gd name="adj1" fmla="val 34667"/>
            <a:gd name="adj2" fmla="val 45646"/>
          </a:avLst>
        </a:prstGeom>
        <a:ln w="19050">
          <a:prstDash val="sysDash"/>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indent="0" rtl="0"/>
          <a:endParaRPr lang="en-US" sz="1100">
            <a:solidFill>
              <a:schemeClr val="tx1"/>
            </a:solidFill>
            <a:latin typeface="+mn-lt"/>
            <a:ea typeface="+mn-ea"/>
            <a:cs typeface="+mn-cs"/>
          </a:endParaRPr>
        </a:p>
      </xdr:txBody>
    </xdr:sp>
    <xdr:clientData/>
  </xdr:twoCellAnchor>
  <xdr:twoCellAnchor editAs="absolute">
    <xdr:from>
      <xdr:col>5</xdr:col>
      <xdr:colOff>579120</xdr:colOff>
      <xdr:row>9</xdr:row>
      <xdr:rowOff>111697</xdr:rowOff>
    </xdr:from>
    <xdr:to>
      <xdr:col>7</xdr:col>
      <xdr:colOff>485775</xdr:colOff>
      <xdr:row>18</xdr:row>
      <xdr:rowOff>171450</xdr:rowOff>
    </xdr:to>
    <xdr:grpSp>
      <xdr:nvGrpSpPr>
        <xdr:cNvPr id="14" name="Skupina 13">
          <a:extLst>
            <a:ext uri="{FF2B5EF4-FFF2-40B4-BE49-F238E27FC236}">
              <a16:creationId xmlns:a16="http://schemas.microsoft.com/office/drawing/2014/main" id="{970531CE-648C-4A09-8FE6-34518F26F23F}"/>
            </a:ext>
          </a:extLst>
        </xdr:cNvPr>
        <xdr:cNvGrpSpPr/>
      </xdr:nvGrpSpPr>
      <xdr:grpSpPr>
        <a:xfrm>
          <a:off x="5734050" y="1740472"/>
          <a:ext cx="2426970" cy="1684718"/>
          <a:chOff x="5589270" y="1892872"/>
          <a:chExt cx="2364105" cy="1774253"/>
        </a:xfrm>
      </xdr:grpSpPr>
      <xdr:sp macro="" textlink="">
        <xdr:nvSpPr>
          <xdr:cNvPr id="15" name="Dobre vedieť – kroky" descr="GOOD TO KNOW&#10;A second row field makes a vertically-oriented PivotTable rather than horizontal. Some people find vertical PivotTables easer to read because they don't require as much scrolling from side-to-side.">
            <a:extLst>
              <a:ext uri="{FF2B5EF4-FFF2-40B4-BE49-F238E27FC236}">
                <a16:creationId xmlns:a16="http://schemas.microsoft.com/office/drawing/2014/main" id="{47A0F997-2D04-4A29-BAB1-09689286B1CE}"/>
              </a:ext>
            </a:extLst>
          </xdr:cNvPr>
          <xdr:cNvSpPr txBox="1"/>
        </xdr:nvSpPr>
        <xdr:spPr>
          <a:xfrm>
            <a:off x="5839052" y="1907205"/>
            <a:ext cx="2114323" cy="17599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200" b="1" kern="0">
                <a:solidFill>
                  <a:srgbClr val="ED7D31">
                    <a:lumMod val="60000"/>
                    <a:lumOff val="40000"/>
                  </a:srgbClr>
                </a:solidFill>
                <a:latin typeface="+mj-lt"/>
                <a:ea typeface="Segoe UI" pitchFamily="34" charset="0"/>
                <a:cs typeface="Calibri Light" panose="020F0302020204030204" pitchFamily="34" charset="0"/>
              </a:rPr>
              <a:t>DOBRE VEDIEŤ</a:t>
            </a:r>
            <a:endParaRPr lang="en-US" sz="1200" b="1" kern="0">
              <a:solidFill>
                <a:srgbClr val="ED7D31">
                  <a:lumMod val="60000"/>
                  <a:lumOff val="40000"/>
                </a:srgbClr>
              </a:solidFill>
              <a:latin typeface="+mj-lt"/>
              <a:ea typeface="Segoe UI" pitchFamily="34" charset="0"/>
              <a:cs typeface="Calibri Light" panose="020F0302020204030204" pitchFamily="34" charset="0"/>
            </a:endParaRPr>
          </a:p>
          <a:p>
            <a:pPr lvl="0" rtl="0">
              <a:defRPr/>
            </a:pPr>
            <a:r>
              <a:rPr lang="sk" sz="1100" b="0" kern="0">
                <a:solidFill>
                  <a:sysClr val="windowText" lastClr="000000"/>
                </a:solidFill>
                <a:latin typeface="Calibri" panose="020F0502020204030204" pitchFamily="34" charset="0"/>
                <a:ea typeface="Segoe UI" pitchFamily="34" charset="0"/>
                <a:cs typeface="Calibri" panose="020F0502020204030204" pitchFamily="34" charset="0"/>
              </a:rPr>
              <a:t>Druhé pole riadka je vhodnejšie pre zvislo orientovanú kontingenčnú </a:t>
            </a:r>
            <a:r>
              <a:rPr lang="sk" sz="1100" b="0" kern="0">
                <a:solidFill>
                  <a:sysClr val="windowText" lastClr="000000"/>
                </a:solidFill>
                <a:latin typeface="+mn-lt"/>
                <a:ea typeface="Segoe UI" pitchFamily="34" charset="0"/>
                <a:cs typeface="Calibri" panose="020F0502020204030204" pitchFamily="34" charset="0"/>
              </a:rPr>
              <a:t>tabuľku ako pre vodorovnú. Podľa niektorých ľudí sú zvislé kontingenčné tabuľky </a:t>
            </a:r>
            <a:r>
              <a:rPr lang="sk" sz="1100" b="0" kern="0">
                <a:solidFill>
                  <a:sysClr val="windowText" lastClr="000000"/>
                </a:solidFill>
                <a:latin typeface="Calibri" panose="020F0502020204030204" pitchFamily="34" charset="0"/>
                <a:ea typeface="Segoe UI" pitchFamily="34" charset="0"/>
                <a:cs typeface="Calibri" panose="020F0502020204030204" pitchFamily="34" charset="0"/>
              </a:rPr>
              <a:t>prehľadnejšie, pretože nevyžadujú toľko posúvania z jednej strany na druhú.</a:t>
            </a:r>
            <a:endParaRPr lang="en-US" sz="1100" b="0">
              <a:solidFill>
                <a:sysClr val="windowText" lastClr="000000"/>
              </a:solidFill>
              <a:effectLst/>
              <a:latin typeface="Calibri" panose="020F0502020204030204" pitchFamily="34" charset="0"/>
              <a:cs typeface="Calibri" panose="020F0502020204030204" pitchFamily="34" charset="0"/>
            </a:endParaRPr>
          </a:p>
        </xdr:txBody>
      </xdr:sp>
      <xdr:pic>
        <xdr:nvPicPr>
          <xdr:cNvPr id="16" name="Dobre vedieť – okuliare">
            <a:extLst>
              <a:ext uri="{FF2B5EF4-FFF2-40B4-BE49-F238E27FC236}">
                <a16:creationId xmlns:a16="http://schemas.microsoft.com/office/drawing/2014/main" id="{7123E362-E055-4C97-BF78-CAA74C34207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5589270" y="1892872"/>
            <a:ext cx="305548" cy="305548"/>
          </a:xfrm>
          <a:prstGeom prst="rect">
            <a:avLst/>
          </a:prstGeom>
        </xdr:spPr>
      </xdr:pic>
    </xdr:grpSp>
    <xdr:clientData fLocksWithSheet="0"/>
  </xdr:twoCellAnchor>
  <xdr:twoCellAnchor editAs="absolute">
    <xdr:from>
      <xdr:col>1</xdr:col>
      <xdr:colOff>57149</xdr:colOff>
      <xdr:row>10</xdr:row>
      <xdr:rowOff>110491</xdr:rowOff>
    </xdr:from>
    <xdr:to>
      <xdr:col>2</xdr:col>
      <xdr:colOff>807720</xdr:colOff>
      <xdr:row>12</xdr:row>
      <xdr:rowOff>22515</xdr:rowOff>
    </xdr:to>
    <xdr:sp macro="" textlink="">
      <xdr:nvSpPr>
        <xdr:cNvPr id="17" name="Text popisu 25" descr="&#10;Prvé pole riadka">
          <a:extLst>
            <a:ext uri="{FF2B5EF4-FFF2-40B4-BE49-F238E27FC236}">
              <a16:creationId xmlns:a16="http://schemas.microsoft.com/office/drawing/2014/main" id="{A7578672-EEB9-45C5-9904-2CD5F5823ECB}"/>
            </a:ext>
          </a:extLst>
        </xdr:cNvPr>
        <xdr:cNvSpPr txBox="1"/>
      </xdr:nvSpPr>
      <xdr:spPr>
        <a:xfrm>
          <a:off x="666749" y="2082166"/>
          <a:ext cx="1360171" cy="293024"/>
        </a:xfrm>
        <a:prstGeom prst="rect">
          <a:avLst/>
        </a:prstGeom>
        <a:noFill/>
        <a:ln w="9525">
          <a:noFill/>
          <a:miter lim="800000"/>
          <a:headEnd/>
          <a:tailEnd/>
        </a:ln>
      </xdr:spPr>
      <xdr:txBody>
        <a:bodyPr rot="0" vert="horz" wrap="square" lIns="91440" tIns="45720" rIns="91440" bIns="45720" rtlCol="0" anchor="ctr" anchorCtr="0">
          <a:noAutofit/>
        </a:bodyPr>
        <a:lstStyle/>
        <a:p>
          <a:pPr algn="r" rtl="0" eaLnBrk="1" fontAlgn="auto" latinLnBrk="0" hangingPunct="1"/>
          <a:r>
            <a:rPr lang="sk" sz="1100" b="0" i="0" baseline="0">
              <a:effectLst/>
              <a:latin typeface="Calibri" panose="020F0502020204030204" pitchFamily="34" charset="0"/>
              <a:ea typeface="+mn-ea"/>
              <a:cs typeface="Calibri" panose="020F0502020204030204" pitchFamily="34" charset="0"/>
            </a:rPr>
            <a:t>
Prvé pole riadka</a:t>
          </a:r>
          <a:endParaRPr lang="sq-AL" sz="1100">
            <a:effectLst/>
            <a:latin typeface="Calibri" panose="020F0502020204030204" pitchFamily="34" charset="0"/>
            <a:cs typeface="Calibri" panose="020F0502020204030204" pitchFamily="34" charset="0"/>
          </a:endParaRPr>
        </a:p>
      </xdr:txBody>
    </xdr:sp>
    <xdr:clientData/>
  </xdr:twoCellAnchor>
  <xdr:twoCellAnchor editAs="absolute">
    <xdr:from>
      <xdr:col>1</xdr:col>
      <xdr:colOff>441777</xdr:colOff>
      <xdr:row>12</xdr:row>
      <xdr:rowOff>79006</xdr:rowOff>
    </xdr:from>
    <xdr:to>
      <xdr:col>3</xdr:col>
      <xdr:colOff>1161954</xdr:colOff>
      <xdr:row>19</xdr:row>
      <xdr:rowOff>77652</xdr:rowOff>
    </xdr:to>
    <xdr:sp macro="" textlink="">
      <xdr:nvSpPr>
        <xdr:cNvPr id="18" name="shp_ZakrivenáŠípka" descr="Šípka">
          <a:extLst>
            <a:ext uri="{FF2B5EF4-FFF2-40B4-BE49-F238E27FC236}">
              <a16:creationId xmlns:a16="http://schemas.microsoft.com/office/drawing/2014/main" id="{26BF9689-B08C-4281-8FC2-FDB5364E194C}"/>
            </a:ext>
          </a:extLst>
        </xdr:cNvPr>
        <xdr:cNvSpPr/>
      </xdr:nvSpPr>
      <xdr:spPr>
        <a:xfrm rot="6645800" flipV="1">
          <a:off x="1693130" y="1789928"/>
          <a:ext cx="1332146" cy="2615652"/>
        </a:xfrm>
        <a:prstGeom prst="arc">
          <a:avLst>
            <a:gd name="adj1" fmla="val 11796840"/>
            <a:gd name="adj2" fmla="val 13141628"/>
          </a:avLst>
        </a:prstGeom>
        <a:ln w="19050">
          <a:headEnd type="arrow" w="med" len="med"/>
          <a:tailEnd type="none" w="med" len="med"/>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indent="0" algn="l" rtl="0"/>
          <a:endParaRPr lang="en-US" sz="1100">
            <a:solidFill>
              <a:schemeClr val="tx1"/>
            </a:solidFill>
            <a:latin typeface="+mn-lt"/>
            <a:ea typeface="+mn-ea"/>
            <a:cs typeface="+mn-cs"/>
          </a:endParaRPr>
        </a:p>
      </xdr:txBody>
    </xdr:sp>
    <xdr:clientData/>
  </xdr:twoCellAnchor>
  <xdr:twoCellAnchor editAs="absolute">
    <xdr:from>
      <xdr:col>0</xdr:col>
      <xdr:colOff>509153</xdr:colOff>
      <xdr:row>15</xdr:row>
      <xdr:rowOff>152400</xdr:rowOff>
    </xdr:from>
    <xdr:to>
      <xdr:col>2</xdr:col>
      <xdr:colOff>807720</xdr:colOff>
      <xdr:row>17</xdr:row>
      <xdr:rowOff>47279</xdr:rowOff>
    </xdr:to>
    <xdr:sp macro="" textlink="">
      <xdr:nvSpPr>
        <xdr:cNvPr id="19" name="Text popisu 26" descr="Druhé pole riadka ">
          <a:extLst>
            <a:ext uri="{FF2B5EF4-FFF2-40B4-BE49-F238E27FC236}">
              <a16:creationId xmlns:a16="http://schemas.microsoft.com/office/drawing/2014/main" id="{9946C64C-8501-4A5C-928E-583376821E6B}"/>
            </a:ext>
          </a:extLst>
        </xdr:cNvPr>
        <xdr:cNvSpPr txBox="1"/>
      </xdr:nvSpPr>
      <xdr:spPr>
        <a:xfrm>
          <a:off x="509153" y="3076575"/>
          <a:ext cx="1517767" cy="275879"/>
        </a:xfrm>
        <a:prstGeom prst="rect">
          <a:avLst/>
        </a:prstGeom>
        <a:noFill/>
        <a:ln w="9525">
          <a:noFill/>
          <a:miter lim="800000"/>
          <a:headEnd/>
          <a:tailEnd/>
        </a:ln>
      </xdr:spPr>
      <xdr:txBody>
        <a:bodyPr rot="0" vert="horz" wrap="square" lIns="91440" tIns="45720" rIns="91440" bIns="45720" rtlCol="0" anchor="ctr" anchorCtr="0">
          <a:noAutofit/>
        </a:bodyPr>
        <a:lstStyle/>
        <a:p>
          <a:pPr algn="r" rtl="0" eaLnBrk="1" fontAlgn="auto" latinLnBrk="0" hangingPunct="1"/>
          <a:r>
            <a:rPr lang="sk" sz="1100" b="0" i="0" baseline="0">
              <a:effectLst/>
              <a:latin typeface="Calibri" panose="020F0502020204030204" pitchFamily="34" charset="0"/>
              <a:ea typeface="+mn-ea"/>
              <a:cs typeface="Calibri" panose="020F0502020204030204" pitchFamily="34" charset="0"/>
            </a:rPr>
            <a:t>Druhé pole riadka </a:t>
          </a:r>
          <a:endParaRPr lang="sq-AL" sz="1100">
            <a:effectLst/>
            <a:latin typeface="Calibri" panose="020F0502020204030204" pitchFamily="34" charset="0"/>
            <a:cs typeface="Calibri" panose="020F0502020204030204" pitchFamily="34" charset="0"/>
          </a:endParaRPr>
        </a:p>
      </xdr:txBody>
    </xdr:sp>
    <xdr:clientData/>
  </xdr:twoCellAnchor>
  <xdr:twoCellAnchor editAs="absolute">
    <xdr:from>
      <xdr:col>2</xdr:col>
      <xdr:colOff>914400</xdr:colOff>
      <xdr:row>13</xdr:row>
      <xdr:rowOff>38100</xdr:rowOff>
    </xdr:from>
    <xdr:to>
      <xdr:col>2</xdr:col>
      <xdr:colOff>1216132</xdr:colOff>
      <xdr:row>20</xdr:row>
      <xdr:rowOff>24765</xdr:rowOff>
    </xdr:to>
    <xdr:sp macro="" textlink="">
      <xdr:nvSpPr>
        <xdr:cNvPr id="20" name="shp_ZátvorkaSpodok">
          <a:extLst>
            <a:ext uri="{FF2B5EF4-FFF2-40B4-BE49-F238E27FC236}">
              <a16:creationId xmlns:a16="http://schemas.microsoft.com/office/drawing/2014/main" id="{81E8B95A-9440-4A59-B6DF-EA9A9C99956E}"/>
            </a:ext>
          </a:extLst>
        </xdr:cNvPr>
        <xdr:cNvSpPr/>
      </xdr:nvSpPr>
      <xdr:spPr>
        <a:xfrm>
          <a:off x="2133600" y="2581275"/>
          <a:ext cx="301732" cy="1320165"/>
        </a:xfrm>
        <a:prstGeom prst="leftBrace">
          <a:avLst>
            <a:gd name="adj1" fmla="val 34667"/>
            <a:gd name="adj2" fmla="val 48452"/>
          </a:avLst>
        </a:prstGeom>
        <a:ln w="19050">
          <a:prstDash val="sysDash"/>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indent="0" rtl="0"/>
          <a:endParaRPr lang="en-US" sz="1100">
            <a:solidFill>
              <a:schemeClr val="tx1"/>
            </a:solidFill>
            <a:latin typeface="+mn-lt"/>
            <a:ea typeface="+mn-ea"/>
            <a:cs typeface="+mn-cs"/>
          </a:endParaRPr>
        </a:p>
      </xdr:txBody>
    </xdr:sp>
    <xdr:clientData/>
  </xdr:twoCellAnchor>
  <xdr:twoCellAnchor editAs="absolute">
    <xdr:from>
      <xdr:col>1</xdr:col>
      <xdr:colOff>57149</xdr:colOff>
      <xdr:row>19</xdr:row>
      <xdr:rowOff>60132</xdr:rowOff>
    </xdr:from>
    <xdr:to>
      <xdr:col>2</xdr:col>
      <xdr:colOff>807720</xdr:colOff>
      <xdr:row>20</xdr:row>
      <xdr:rowOff>174086</xdr:rowOff>
    </xdr:to>
    <xdr:sp macro="" textlink="">
      <xdr:nvSpPr>
        <xdr:cNvPr id="21" name="Text popisu 27" descr="&#10;Prvé pole riadka">
          <a:extLst>
            <a:ext uri="{FF2B5EF4-FFF2-40B4-BE49-F238E27FC236}">
              <a16:creationId xmlns:a16="http://schemas.microsoft.com/office/drawing/2014/main" id="{CB4CD197-D708-4FB3-B2E0-483F61A7C093}"/>
            </a:ext>
          </a:extLst>
        </xdr:cNvPr>
        <xdr:cNvSpPr txBox="1"/>
      </xdr:nvSpPr>
      <xdr:spPr>
        <a:xfrm>
          <a:off x="666749" y="3746307"/>
          <a:ext cx="1360171" cy="304454"/>
        </a:xfrm>
        <a:prstGeom prst="rect">
          <a:avLst/>
        </a:prstGeom>
        <a:noFill/>
        <a:ln w="9525">
          <a:noFill/>
          <a:miter lim="800000"/>
          <a:headEnd/>
          <a:tailEnd/>
        </a:ln>
      </xdr:spPr>
      <xdr:txBody>
        <a:bodyPr rot="0" vert="horz" wrap="square" lIns="91440" tIns="45720" rIns="91440" bIns="45720" rtlCol="0" anchor="ctr" anchorCtr="0">
          <a:noAutofit/>
        </a:bodyPr>
        <a:lstStyle/>
        <a:p>
          <a:pPr algn="r" rtl="0" eaLnBrk="1" fontAlgn="auto" latinLnBrk="0" hangingPunct="1"/>
          <a:r>
            <a:rPr lang="sk" sz="1100" b="0" i="0" baseline="0">
              <a:effectLst/>
              <a:latin typeface="Calibri" panose="020F0502020204030204" pitchFamily="34" charset="0"/>
              <a:ea typeface="+mn-ea"/>
              <a:cs typeface="Calibri" panose="020F0502020204030204" pitchFamily="34" charset="0"/>
            </a:rPr>
            <a:t>
Prvé pole riadka</a:t>
          </a:r>
          <a:endParaRPr lang="sq-AL" sz="1100">
            <a:effectLst/>
            <a:latin typeface="Calibri" panose="020F0502020204030204" pitchFamily="34" charset="0"/>
            <a:cs typeface="Calibri" panose="020F0502020204030204" pitchFamily="34" charset="0"/>
          </a:endParaRPr>
        </a:p>
      </xdr:txBody>
    </xdr:sp>
    <xdr:clientData/>
  </xdr:twoCellAnchor>
  <xdr:twoCellAnchor editAs="absolute">
    <xdr:from>
      <xdr:col>1</xdr:col>
      <xdr:colOff>437966</xdr:colOff>
      <xdr:row>21</xdr:row>
      <xdr:rowOff>53412</xdr:rowOff>
    </xdr:from>
    <xdr:to>
      <xdr:col>3</xdr:col>
      <xdr:colOff>1165763</xdr:colOff>
      <xdr:row>28</xdr:row>
      <xdr:rowOff>21577</xdr:rowOff>
    </xdr:to>
    <xdr:sp macro="" textlink="">
      <xdr:nvSpPr>
        <xdr:cNvPr id="22" name="shp_ZakrivenáŠípka" descr="Šípka">
          <a:extLst>
            <a:ext uri="{FF2B5EF4-FFF2-40B4-BE49-F238E27FC236}">
              <a16:creationId xmlns:a16="http://schemas.microsoft.com/office/drawing/2014/main" id="{7F323653-F9C4-468F-91C5-A6BB34EFBA5E}"/>
            </a:ext>
          </a:extLst>
        </xdr:cNvPr>
        <xdr:cNvSpPr/>
      </xdr:nvSpPr>
      <xdr:spPr>
        <a:xfrm rot="6645800" flipV="1">
          <a:off x="1708369" y="3459784"/>
          <a:ext cx="1301665" cy="2623272"/>
        </a:xfrm>
        <a:prstGeom prst="arc">
          <a:avLst>
            <a:gd name="adj1" fmla="val 11796840"/>
            <a:gd name="adj2" fmla="val 13141628"/>
          </a:avLst>
        </a:prstGeom>
        <a:ln w="19050">
          <a:headEnd type="arrow" w="med" len="med"/>
          <a:tailEnd type="none" w="med" len="med"/>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indent="0" algn="l" rtl="0"/>
          <a:endParaRPr lang="en-US" sz="1100">
            <a:solidFill>
              <a:schemeClr val="tx1"/>
            </a:solidFill>
            <a:latin typeface="+mn-lt"/>
            <a:ea typeface="+mn-ea"/>
            <a:cs typeface="+mn-cs"/>
          </a:endParaRPr>
        </a:p>
      </xdr:txBody>
    </xdr:sp>
    <xdr:clientData/>
  </xdr:twoCellAnchor>
  <xdr:twoCellAnchor editAs="absolute">
    <xdr:from>
      <xdr:col>1</xdr:col>
      <xdr:colOff>19051</xdr:colOff>
      <xdr:row>25</xdr:row>
      <xdr:rowOff>12259</xdr:rowOff>
    </xdr:from>
    <xdr:to>
      <xdr:col>2</xdr:col>
      <xdr:colOff>807721</xdr:colOff>
      <xdr:row>26</xdr:row>
      <xdr:rowOff>136827</xdr:rowOff>
    </xdr:to>
    <xdr:sp macro="" textlink="">
      <xdr:nvSpPr>
        <xdr:cNvPr id="23" name="Text popisu 28" descr="Druhé pole riadka ">
          <a:extLst>
            <a:ext uri="{FF2B5EF4-FFF2-40B4-BE49-F238E27FC236}">
              <a16:creationId xmlns:a16="http://schemas.microsoft.com/office/drawing/2014/main" id="{5C61B726-BE65-46DC-A58E-E6F34F9ED647}"/>
            </a:ext>
          </a:extLst>
        </xdr:cNvPr>
        <xdr:cNvSpPr txBox="1"/>
      </xdr:nvSpPr>
      <xdr:spPr>
        <a:xfrm>
          <a:off x="628651" y="4774759"/>
          <a:ext cx="1398270" cy="315068"/>
        </a:xfrm>
        <a:prstGeom prst="rect">
          <a:avLst/>
        </a:prstGeom>
        <a:noFill/>
        <a:ln w="9525">
          <a:noFill/>
          <a:miter lim="800000"/>
          <a:headEnd/>
          <a:tailEnd/>
        </a:ln>
      </xdr:spPr>
      <xdr:txBody>
        <a:bodyPr rot="0" vert="horz" wrap="square" lIns="91440" tIns="45720" rIns="91440" bIns="45720" rtlCol="0" anchor="ctr" anchorCtr="0">
          <a:noAutofit/>
        </a:bodyPr>
        <a:lstStyle/>
        <a:p>
          <a:pPr algn="r" rtl="0" eaLnBrk="1" fontAlgn="auto" latinLnBrk="0" hangingPunct="1"/>
          <a:r>
            <a:rPr lang="sk" sz="1100" b="0" i="0" baseline="0">
              <a:effectLst/>
              <a:latin typeface="Calibri" panose="020F0502020204030204" pitchFamily="34" charset="0"/>
              <a:ea typeface="+mn-ea"/>
              <a:cs typeface="Calibri" panose="020F0502020204030204" pitchFamily="34" charset="0"/>
            </a:rPr>
            <a:t>Druhé pole riadka </a:t>
          </a:r>
          <a:endParaRPr lang="sq-AL" sz="1100">
            <a:effectLst/>
            <a:latin typeface="Calibri" panose="020F0502020204030204" pitchFamily="34" charset="0"/>
            <a:cs typeface="Calibri" panose="020F0502020204030204" pitchFamily="34" charset="0"/>
          </a:endParaRPr>
        </a:p>
      </xdr:txBody>
    </xdr:sp>
    <xdr:clientData/>
  </xdr:twoCellAnchor>
  <xdr:twoCellAnchor editAs="absolute">
    <xdr:from>
      <xdr:col>2</xdr:col>
      <xdr:colOff>914400</xdr:colOff>
      <xdr:row>22</xdr:row>
      <xdr:rowOff>36197</xdr:rowOff>
    </xdr:from>
    <xdr:to>
      <xdr:col>2</xdr:col>
      <xdr:colOff>1216132</xdr:colOff>
      <xdr:row>30</xdr:row>
      <xdr:rowOff>1</xdr:rowOff>
    </xdr:to>
    <xdr:sp macro="" textlink="">
      <xdr:nvSpPr>
        <xdr:cNvPr id="24" name="shp_ZátvorkaSpodok">
          <a:extLst>
            <a:ext uri="{FF2B5EF4-FFF2-40B4-BE49-F238E27FC236}">
              <a16:creationId xmlns:a16="http://schemas.microsoft.com/office/drawing/2014/main" id="{09B9819B-DC09-48A8-BA13-8814AD94C4D4}"/>
            </a:ext>
          </a:extLst>
        </xdr:cNvPr>
        <xdr:cNvSpPr/>
      </xdr:nvSpPr>
      <xdr:spPr>
        <a:xfrm>
          <a:off x="2133600" y="4293872"/>
          <a:ext cx="301732" cy="1487804"/>
        </a:xfrm>
        <a:prstGeom prst="leftBrace">
          <a:avLst>
            <a:gd name="adj1" fmla="val 34667"/>
            <a:gd name="adj2" fmla="val 47807"/>
          </a:avLst>
        </a:prstGeom>
        <a:ln w="19050">
          <a:prstDash val="sysDash"/>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indent="0" rtl="0"/>
          <a:endParaRPr lang="en-US" sz="1100">
            <a:solidFill>
              <a:schemeClr val="tx1"/>
            </a:solidFill>
            <a:latin typeface="+mn-lt"/>
            <a:ea typeface="+mn-ea"/>
            <a:cs typeface="+mn-cs"/>
          </a:endParaRPr>
        </a:p>
      </xdr:txBody>
    </xdr:sp>
    <xdr:clientData/>
  </xdr:twoCellAnchor>
  <xdr:twoCellAnchor editAs="absolute">
    <xdr:from>
      <xdr:col>5</xdr:col>
      <xdr:colOff>533400</xdr:colOff>
      <xdr:row>20</xdr:row>
      <xdr:rowOff>133350</xdr:rowOff>
    </xdr:from>
    <xdr:to>
      <xdr:col>7</xdr:col>
      <xdr:colOff>428625</xdr:colOff>
      <xdr:row>25</xdr:row>
      <xdr:rowOff>137063</xdr:rowOff>
    </xdr:to>
    <xdr:grpSp>
      <xdr:nvGrpSpPr>
        <xdr:cNvPr id="25" name="Skupina 24">
          <a:extLst>
            <a:ext uri="{FF2B5EF4-FFF2-40B4-BE49-F238E27FC236}">
              <a16:creationId xmlns:a16="http://schemas.microsoft.com/office/drawing/2014/main" id="{630835DB-F3CE-4046-8FAA-EB8231A1315D}"/>
            </a:ext>
          </a:extLst>
        </xdr:cNvPr>
        <xdr:cNvGrpSpPr/>
      </xdr:nvGrpSpPr>
      <xdr:grpSpPr>
        <a:xfrm>
          <a:off x="5686425" y="3749040"/>
          <a:ext cx="2421255" cy="908588"/>
          <a:chOff x="5953125" y="3810000"/>
          <a:chExt cx="2352675" cy="956213"/>
        </a:xfrm>
      </xdr:grpSpPr>
      <xdr:pic>
        <xdr:nvPicPr>
          <xdr:cNvPr id="26" name="Grafika 3">
            <a:extLst>
              <a:ext uri="{FF2B5EF4-FFF2-40B4-BE49-F238E27FC236}">
                <a16:creationId xmlns:a16="http://schemas.microsoft.com/office/drawing/2014/main" id="{10724963-B340-4ED2-BFBB-A9290D38A5C7}"/>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6019391" y="3952317"/>
            <a:ext cx="244677" cy="244677"/>
          </a:xfrm>
          <a:prstGeom prst="rect">
            <a:avLst/>
          </a:prstGeom>
        </xdr:spPr>
      </xdr:pic>
      <xdr:sp macro="" textlink="">
        <xdr:nvSpPr>
          <xdr:cNvPr id="27" name="Bublina reči: Ovál 26">
            <a:extLst>
              <a:ext uri="{FF2B5EF4-FFF2-40B4-BE49-F238E27FC236}">
                <a16:creationId xmlns:a16="http://schemas.microsoft.com/office/drawing/2014/main" id="{77CA34B3-3BCA-445B-AE3E-66A59BDD5551}"/>
              </a:ext>
            </a:extLst>
          </xdr:cNvPr>
          <xdr:cNvSpPr/>
        </xdr:nvSpPr>
        <xdr:spPr>
          <a:xfrm flipH="1">
            <a:off x="5953125" y="3881503"/>
            <a:ext cx="132534" cy="110098"/>
          </a:xfrm>
          <a:prstGeom prst="wedgeEllipseCallout">
            <a:avLst>
              <a:gd name="adj1" fmla="val -53664"/>
              <a:gd name="adj2" fmla="val 94316"/>
            </a:avLst>
          </a:prstGeom>
          <a:solidFill>
            <a:schemeClr val="accent2">
              <a:lumMod val="60000"/>
              <a:lumOff val="40000"/>
            </a:schemeClr>
          </a:solidFill>
          <a:ln w="3870">
            <a:noFill/>
            <a:prstDash val="solid"/>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endParaRPr lang="en-US"/>
          </a:p>
        </xdr:txBody>
      </xdr:sp>
      <xdr:sp macro="" textlink="">
        <xdr:nvSpPr>
          <xdr:cNvPr id="28" name="V reči Excelu – krok" descr="EXCEL SPEAK&#10;Sometimes people call a second row field a &quot;secondary row field.&quot;">
            <a:extLst>
              <a:ext uri="{FF2B5EF4-FFF2-40B4-BE49-F238E27FC236}">
                <a16:creationId xmlns:a16="http://schemas.microsoft.com/office/drawing/2014/main" id="{684305F0-B9C0-445D-B589-DD93455181D0}"/>
              </a:ext>
            </a:extLst>
          </xdr:cNvPr>
          <xdr:cNvSpPr txBox="1"/>
        </xdr:nvSpPr>
        <xdr:spPr>
          <a:xfrm>
            <a:off x="6195755" y="3810000"/>
            <a:ext cx="2110045" cy="9562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200" b="1" kern="0">
                <a:solidFill>
                  <a:srgbClr val="ED7D31">
                    <a:lumMod val="60000"/>
                    <a:lumOff val="40000"/>
                  </a:srgbClr>
                </a:solidFill>
                <a:latin typeface="+mj-lt"/>
                <a:ea typeface="Segoe UI" pitchFamily="34" charset="0"/>
                <a:cs typeface="Calibri" panose="020F0502020204030204" pitchFamily="34" charset="0"/>
              </a:rPr>
              <a:t>V REČI EXCELU</a:t>
            </a:r>
            <a:endParaRPr lang="en-US" sz="1200" b="1" kern="0">
              <a:solidFill>
                <a:srgbClr val="ED7D31">
                  <a:lumMod val="60000"/>
                  <a:lumOff val="40000"/>
                </a:srgbClr>
              </a:solidFill>
              <a:latin typeface="+mj-lt"/>
              <a:ea typeface="Segoe UI" pitchFamily="34" charset="0"/>
              <a:cs typeface="Calibri" panose="020F0502020204030204" pitchFamily="34" charset="0"/>
            </a:endParaRPr>
          </a:p>
          <a:p>
            <a:pPr lvl="0" rtl="0">
              <a:defRPr/>
            </a:pPr>
            <a:r>
              <a:rPr lang="sk" sz="1100" b="0" kern="0">
                <a:solidFill>
                  <a:sysClr val="windowText" lastClr="000000"/>
                </a:solidFill>
                <a:latin typeface="Calibri" panose="020F0502020204030204" pitchFamily="34" charset="0"/>
                <a:ea typeface="Segoe UI" pitchFamily="34" charset="0"/>
                <a:cs typeface="Calibri" panose="020F0502020204030204" pitchFamily="34" charset="0"/>
              </a:rPr>
              <a:t>Druhé pole riadka sa niekedy zvykne nazývať aj sekundárne pole riadka.</a:t>
            </a:r>
          </a:p>
        </xdr:txBody>
      </xdr:sp>
    </xdr:grpSp>
    <xdr:clientData fLocksWithSheet="0"/>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12</xdr:col>
      <xdr:colOff>466343</xdr:colOff>
      <xdr:row>34</xdr:row>
      <xdr:rowOff>134125</xdr:rowOff>
    </xdr:to>
    <xdr:grpSp>
      <xdr:nvGrpSpPr>
        <xdr:cNvPr id="2" name="Skupina 1">
          <a:extLst>
            <a:ext uri="{FF2B5EF4-FFF2-40B4-BE49-F238E27FC236}">
              <a16:creationId xmlns:a16="http://schemas.microsoft.com/office/drawing/2014/main" id="{9C85796B-92D2-4935-9D7C-1B7D8DF135F2}"/>
            </a:ext>
          </a:extLst>
        </xdr:cNvPr>
        <xdr:cNvGrpSpPr/>
      </xdr:nvGrpSpPr>
      <xdr:grpSpPr>
        <a:xfrm>
          <a:off x="0" y="0"/>
          <a:ext cx="8012048" cy="6283465"/>
          <a:chOff x="0" y="0"/>
          <a:chExt cx="7781543" cy="6954025"/>
        </a:xfrm>
      </xdr:grpSpPr>
      <xdr:sp macro="" textlink="">
        <xdr:nvSpPr>
          <xdr:cNvPr id="3" name="txt_PopisHlavička" descr="Na ďalšom hárku pridáte druhé pole riadka. Urobíte to presunutím poľa Typ pod pole Kupujúci.">
            <a:extLst>
              <a:ext uri="{FF2B5EF4-FFF2-40B4-BE49-F238E27FC236}">
                <a16:creationId xmlns:a16="http://schemas.microsoft.com/office/drawing/2014/main" id="{DED3A312-0337-44C4-8D5E-BE0AC24A4466}"/>
              </a:ext>
            </a:extLst>
          </xdr:cNvPr>
          <xdr:cNvSpPr txBox="1"/>
        </xdr:nvSpPr>
        <xdr:spPr>
          <a:xfrm>
            <a:off x="0" y="0"/>
            <a:ext cx="7781543" cy="768218"/>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182880" tIns="182880" rIns="182880" bIns="182880"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rtl="0"/>
            <a:r>
              <a:rPr lang="sk" sz="1350" b="0" kern="1200" baseline="0">
                <a:solidFill>
                  <a:schemeClr val="dk1"/>
                </a:solidFill>
                <a:effectLst/>
                <a:latin typeface="Segoe UI Semibold" panose="020B0702040204020203" pitchFamily="34" charset="0"/>
                <a:ea typeface="+mn-ea"/>
                <a:cs typeface="Segoe UI Semibold" panose="020B0702040204020203" pitchFamily="34" charset="0"/>
              </a:rPr>
              <a:t>Na ďalšom hárku pridáte druhý riadok poľa. </a:t>
            </a:r>
            <a:r>
              <a:rPr lang="sk" sz="1350" b="0" kern="1200" baseline="0">
                <a:solidFill>
                  <a:schemeClr val="dk1"/>
                </a:solidFill>
                <a:effectLst/>
                <a:latin typeface="Segoe UI Light" panose="020B0502040204020203" pitchFamily="34" charset="0"/>
                <a:ea typeface="+mn-ea"/>
                <a:cs typeface="Segoe UI Light" panose="020B0502040204020203" pitchFamily="34" charset="0"/>
              </a:rPr>
              <a:t>Urobíte to presunutím poľa </a:t>
            </a:r>
            <a:r>
              <a:rPr lang="sk" sz="1350" b="0" i="1" kern="1200" baseline="0">
                <a:solidFill>
                  <a:schemeClr val="dk1"/>
                </a:solidFill>
                <a:effectLst/>
                <a:latin typeface="Segoe UI Light" panose="020B0502040204020203" pitchFamily="34" charset="0"/>
                <a:ea typeface="+mn-ea"/>
                <a:cs typeface="Segoe UI Light" panose="020B0502040204020203" pitchFamily="34" charset="0"/>
              </a:rPr>
              <a:t>Typ</a:t>
            </a:r>
            <a:r>
              <a:rPr lang="sk" sz="1350" b="0" kern="1200" baseline="0">
                <a:solidFill>
                  <a:schemeClr val="dk1"/>
                </a:solidFill>
                <a:effectLst/>
                <a:latin typeface="Segoe UI Light" panose="020B0502040204020203" pitchFamily="34" charset="0"/>
                <a:ea typeface="+mn-ea"/>
                <a:cs typeface="Segoe UI Light" panose="020B0502040204020203" pitchFamily="34" charset="0"/>
              </a:rPr>
              <a:t> pod pole </a:t>
            </a:r>
            <a:r>
              <a:rPr lang="sk" sz="1350" b="0" i="1" kern="1200" baseline="0">
                <a:solidFill>
                  <a:schemeClr val="dk1"/>
                </a:solidFill>
                <a:effectLst/>
                <a:latin typeface="Segoe UI Light" panose="020B0502040204020203" pitchFamily="34" charset="0"/>
                <a:ea typeface="+mn-ea"/>
                <a:cs typeface="Segoe UI Light" panose="020B0502040204020203" pitchFamily="34" charset="0"/>
              </a:rPr>
              <a:t>Kupujúci</a:t>
            </a:r>
            <a:r>
              <a:rPr lang="sk" sz="1350" b="0" kern="1200" baseline="0">
                <a:solidFill>
                  <a:schemeClr val="dk1"/>
                </a:solidFill>
                <a:effectLst/>
                <a:latin typeface="Segoe UI Light" panose="020B0502040204020203" pitchFamily="34" charset="0"/>
                <a:ea typeface="+mn-ea"/>
                <a:cs typeface="Segoe UI Light" panose="020B0502040204020203" pitchFamily="34" charset="0"/>
              </a:rPr>
              <a:t>.</a:t>
            </a:r>
          </a:p>
        </xdr:txBody>
      </xdr:sp>
      <xdr:sp macro="" textlink="">
        <xdr:nvSpPr>
          <xdr:cNvPr id="4" name="txt_PopisPäta">
            <a:extLst>
              <a:ext uri="{FF2B5EF4-FFF2-40B4-BE49-F238E27FC236}">
                <a16:creationId xmlns:a16="http://schemas.microsoft.com/office/drawing/2014/main" id="{B4E80652-A5E7-4718-A52E-BD1821A95F7A}"/>
              </a:ext>
            </a:extLst>
          </xdr:cNvPr>
          <xdr:cNvSpPr txBox="1"/>
        </xdr:nvSpPr>
        <xdr:spPr>
          <a:xfrm>
            <a:off x="0" y="6286513"/>
            <a:ext cx="7781543" cy="667512"/>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endParaRPr lang="en-US" sz="20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sp macro="" textlink="">
        <xdr:nvSpPr>
          <xdr:cNvPr id="5" name="txt_PopisĎalej" descr="Tlačidlo Nasledujúci krok, obsahuje hypertextové prepojenie na nasledujúci hárok.">
            <a:hlinkClick xmlns:r="http://schemas.openxmlformats.org/officeDocument/2006/relationships" r:id="rId1" tooltip="Kliknutím sem prejdete na nasledujúci hárok."/>
            <a:extLst>
              <a:ext uri="{FF2B5EF4-FFF2-40B4-BE49-F238E27FC236}">
                <a16:creationId xmlns:a16="http://schemas.microsoft.com/office/drawing/2014/main" id="{9B0D9D53-B54E-4C12-8059-B8B7B32E2019}"/>
              </a:ext>
            </a:extLst>
          </xdr:cNvPr>
          <xdr:cNvSpPr/>
        </xdr:nvSpPr>
        <xdr:spPr>
          <a:xfrm>
            <a:off x="6261100" y="6448082"/>
            <a:ext cx="1207008" cy="344374"/>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Ďalej</a:t>
            </a:r>
          </a:p>
        </xdr:txBody>
      </xdr:sp>
      <xdr:sp macro="" textlink="">
        <xdr:nvSpPr>
          <xdr:cNvPr id="6" name="txt_PopisSpäť" descr="Tlačidlo Predchádzajúci krok, obsahuje hypertextové prepojenie na predchádzajúci hárok.">
            <a:hlinkClick xmlns:r="http://schemas.openxmlformats.org/officeDocument/2006/relationships" r:id="rId2" tooltip="Kliknutím sem sa vrátite na predchádzajúci hárok."/>
            <a:extLst>
              <a:ext uri="{FF2B5EF4-FFF2-40B4-BE49-F238E27FC236}">
                <a16:creationId xmlns:a16="http://schemas.microsoft.com/office/drawing/2014/main" id="{C81B3260-037F-4C93-AEA7-4333B6D144E1}"/>
              </a:ext>
            </a:extLst>
          </xdr:cNvPr>
          <xdr:cNvSpPr/>
        </xdr:nvSpPr>
        <xdr:spPr>
          <a:xfrm flipH="1">
            <a:off x="304800" y="6448082"/>
            <a:ext cx="1207008" cy="344374"/>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Späť</a:t>
            </a:r>
          </a:p>
        </xdr:txBody>
      </xdr:sp>
    </xdr:grpSp>
    <xdr:clientData/>
  </xdr:twoCellAnchor>
  <xdr:twoCellAnchor editAs="oneCell">
    <xdr:from>
      <xdr:col>4</xdr:col>
      <xdr:colOff>214121</xdr:colOff>
      <xdr:row>5</xdr:row>
      <xdr:rowOff>106184</xdr:rowOff>
    </xdr:from>
    <xdr:to>
      <xdr:col>8</xdr:col>
      <xdr:colOff>252220</xdr:colOff>
      <xdr:row>30</xdr:row>
      <xdr:rowOff>17641</xdr:rowOff>
    </xdr:to>
    <xdr:pic>
      <xdr:nvPicPr>
        <xdr:cNvPr id="8" name="Obrázok 7">
          <a:extLst>
            <a:ext uri="{FF2B5EF4-FFF2-40B4-BE49-F238E27FC236}">
              <a16:creationId xmlns:a16="http://schemas.microsoft.com/office/drawing/2014/main" id="{FF6CC221-8892-463E-B141-1323334F6DD2}"/>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2652521" y="1058684"/>
          <a:ext cx="2476499" cy="4673957"/>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481615</xdr:colOff>
      <xdr:row>3</xdr:row>
      <xdr:rowOff>17040</xdr:rowOff>
    </xdr:from>
    <xdr:to>
      <xdr:col>1</xdr:col>
      <xdr:colOff>1243615</xdr:colOff>
      <xdr:row>10</xdr:row>
      <xdr:rowOff>55140</xdr:rowOff>
    </xdr:to>
    <xdr:sp macro="" textlink="" fLocksText="0">
      <xdr:nvSpPr>
        <xdr:cNvPr id="4" name="txt_Cvičenie1" descr="Kliknite do kontingenčnej tabuľky uvedenej nižšie. ">
          <a:extLst>
            <a:ext uri="{FF2B5EF4-FFF2-40B4-BE49-F238E27FC236}">
              <a16:creationId xmlns:a16="http://schemas.microsoft.com/office/drawing/2014/main" id="{C96E267C-A4E5-4CC6-819B-BCFB5FC9529B}"/>
            </a:ext>
          </a:extLst>
        </xdr:cNvPr>
        <xdr:cNvSpPr txBox="1"/>
      </xdr:nvSpPr>
      <xdr:spPr>
        <a:xfrm>
          <a:off x="481615" y="588540"/>
          <a:ext cx="1371600" cy="1371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lang="sk" sz="1000" b="0" i="0" u="none" strike="noStrike" kern="0" cap="none" spc="0" normalizeH="0" baseline="0">
              <a:ln>
                <a:noFill/>
              </a:ln>
              <a:solidFill>
                <a:srgbClr val="000000"/>
              </a:solidFill>
              <a:effectLst/>
              <a:uLnTx/>
              <a:uFillTx/>
              <a:latin typeface="Segoe UI" panose="020B0502040204020203" pitchFamily="34" charset="0"/>
              <a:ea typeface="Segoe UI" pitchFamily="34" charset="0"/>
              <a:cs typeface="Segoe UI" panose="020B0502040204020203" pitchFamily="34" charset="0"/>
            </a:rPr>
            <a:t>Kliknite do kontingenčnej tabuľky uvedenej nižšie. </a:t>
          </a:r>
        </a:p>
      </xdr:txBody>
    </xdr:sp>
    <xdr:clientData/>
  </xdr:twoCellAnchor>
  <xdr:twoCellAnchor editAs="absolute">
    <xdr:from>
      <xdr:col>2</xdr:col>
      <xdr:colOff>284752</xdr:colOff>
      <xdr:row>3</xdr:row>
      <xdr:rowOff>17039</xdr:rowOff>
    </xdr:from>
    <xdr:to>
      <xdr:col>3</xdr:col>
      <xdr:colOff>876300</xdr:colOff>
      <xdr:row>11</xdr:row>
      <xdr:rowOff>161924</xdr:rowOff>
    </xdr:to>
    <xdr:sp macro="" textlink="" fLocksText="0">
      <xdr:nvSpPr>
        <xdr:cNvPr id="5" name="txt_Cvičenie2" descr="Vidíte napravo zoznam polí kontingenčnej tabuľky? Výborne! (Ak ho nevidíte, kliknite pravým tlačidlom myši na kontingenčnú tabuľku nižšie a vyberte položku Zobraziť zoznam polí).">
          <a:extLst>
            <a:ext uri="{FF2B5EF4-FFF2-40B4-BE49-F238E27FC236}">
              <a16:creationId xmlns:a16="http://schemas.microsoft.com/office/drawing/2014/main" id="{F38FFA2B-FC33-4C8B-908F-38EE2B322033}"/>
            </a:ext>
          </a:extLst>
        </xdr:cNvPr>
        <xdr:cNvSpPr txBox="1"/>
      </xdr:nvSpPr>
      <xdr:spPr>
        <a:xfrm>
          <a:off x="2256427" y="588539"/>
          <a:ext cx="1582148" cy="16688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lang="sk" sz="1000" b="0" i="0" kern="1200" baseline="0">
              <a:solidFill>
                <a:schemeClr val="dk1"/>
              </a:solidFill>
              <a:effectLst/>
              <a:latin typeface="Segoe UI" panose="020B0502040204020203" pitchFamily="34" charset="0"/>
              <a:ea typeface="+mn-ea"/>
              <a:cs typeface="Segoe UI" panose="020B0502040204020203" pitchFamily="34" charset="0"/>
            </a:rPr>
            <a:t>Vidíte napravo zoznam Polia kontingenčnej tabuľky? Výborne. (Ak ho nevidíte, kliknite pravým tlačidlom myši na kontingenčnú</a:t>
          </a:r>
          <a:r>
            <a:rPr lang="en-US" sz="1000" b="0" i="0" kern="1200" baseline="0">
              <a:solidFill>
                <a:schemeClr val="dk1"/>
              </a:solidFill>
              <a:effectLst/>
              <a:latin typeface="Segoe UI" panose="020B0502040204020203" pitchFamily="34" charset="0"/>
              <a:ea typeface="+mn-ea"/>
              <a:cs typeface="Segoe UI" panose="020B0502040204020203" pitchFamily="34" charset="0"/>
            </a:rPr>
            <a:t> </a:t>
          </a:r>
          <a:r>
            <a:rPr lang="sk" sz="1000" b="0" i="0" kern="1200" baseline="0">
              <a:solidFill>
                <a:schemeClr val="dk1"/>
              </a:solidFill>
              <a:effectLst/>
              <a:latin typeface="Segoe UI" panose="020B0502040204020203" pitchFamily="34" charset="0"/>
              <a:ea typeface="+mn-ea"/>
              <a:cs typeface="Segoe UI" panose="020B0502040204020203" pitchFamily="34" charset="0"/>
            </a:rPr>
            <a:t>tabuľku nižšie a vyberte položku </a:t>
          </a:r>
          <a:r>
            <a:rPr lang="sk" sz="1000" b="1" i="0" kern="1200" baseline="0">
              <a:solidFill>
                <a:schemeClr val="dk1"/>
              </a:solidFill>
              <a:effectLst/>
              <a:latin typeface="Segoe UI" panose="020B0502040204020203" pitchFamily="34" charset="0"/>
              <a:ea typeface="+mn-ea"/>
              <a:cs typeface="Segoe UI" panose="020B0502040204020203" pitchFamily="34" charset="0"/>
            </a:rPr>
            <a:t>Zobraziť zoznam polí</a:t>
          </a:r>
          <a:r>
            <a:rPr lang="sk" sz="1000" b="0" i="0" kern="1200" baseline="0">
              <a:solidFill>
                <a:schemeClr val="dk1"/>
              </a:solidFill>
              <a:effectLst/>
              <a:latin typeface="Segoe UI" panose="020B0502040204020203" pitchFamily="34" charset="0"/>
              <a:ea typeface="+mn-ea"/>
              <a:cs typeface="Segoe UI" panose="020B0502040204020203" pitchFamily="34" charset="0"/>
            </a:rPr>
            <a:t>.)</a:t>
          </a:r>
          <a:endParaRPr kumimoji="0" lang="en-US" sz="10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clientData/>
  </xdr:twoCellAnchor>
  <xdr:twoCellAnchor editAs="absolute">
    <xdr:from>
      <xdr:col>4</xdr:col>
      <xdr:colOff>44426</xdr:colOff>
      <xdr:row>3</xdr:row>
      <xdr:rowOff>17040</xdr:rowOff>
    </xdr:from>
    <xdr:to>
      <xdr:col>6</xdr:col>
      <xdr:colOff>295275</xdr:colOff>
      <xdr:row>10</xdr:row>
      <xdr:rowOff>55140</xdr:rowOff>
    </xdr:to>
    <xdr:sp macro="" textlink="" fLocksText="0">
      <xdr:nvSpPr>
        <xdr:cNvPr id="6" name="txt_Cvičenie3" descr="In the PivotTable Fields list, drag the Type field down and  place it under the Buyer field. (Like we showed you on the previous sheet).">
          <a:extLst>
            <a:ext uri="{FF2B5EF4-FFF2-40B4-BE49-F238E27FC236}">
              <a16:creationId xmlns:a16="http://schemas.microsoft.com/office/drawing/2014/main" id="{34DD1D23-1869-40B7-86DB-5B56949D221E}"/>
            </a:ext>
          </a:extLst>
        </xdr:cNvPr>
        <xdr:cNvSpPr txBox="1"/>
      </xdr:nvSpPr>
      <xdr:spPr>
        <a:xfrm>
          <a:off x="4283051" y="588540"/>
          <a:ext cx="1612924" cy="1371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lang="sk" sz="1000" b="0" i="0" u="none" strike="noStrike" kern="0" cap="none" spc="0" normalizeH="0" baseline="0" noProof="0">
              <a:ln>
                <a:noFill/>
              </a:ln>
              <a:solidFill>
                <a:prstClr val="black">
                  <a:lumMod val="75000"/>
                  <a:lumOff val="25000"/>
                </a:prstClr>
              </a:solidFill>
              <a:effectLst/>
              <a:uLnTx/>
              <a:uFillTx/>
              <a:latin typeface="Segoe UI" panose="020B0502040204020203" pitchFamily="34" charset="0"/>
              <a:ea typeface="Segoe UI" pitchFamily="34" charset="0"/>
              <a:cs typeface="Segoe UI" panose="020B0502040204020203" pitchFamily="34" charset="0"/>
            </a:rPr>
            <a:t>V zozname pol</a:t>
          </a:r>
          <a:r>
            <a:rPr lang="en-US" sz="1000" b="0" i="0" u="none" strike="noStrike" kern="0" cap="none" spc="0" normalizeH="0" baseline="0" noProof="0">
              <a:ln>
                <a:noFill/>
              </a:ln>
              <a:solidFill>
                <a:prstClr val="black">
                  <a:lumMod val="75000"/>
                  <a:lumOff val="25000"/>
                </a:prstClr>
              </a:solidFill>
              <a:effectLst/>
              <a:uLnTx/>
              <a:uFillTx/>
              <a:latin typeface="Segoe UI" panose="020B0502040204020203" pitchFamily="34" charset="0"/>
              <a:ea typeface="Segoe UI" pitchFamily="34" charset="0"/>
              <a:cs typeface="Segoe UI" panose="020B0502040204020203" pitchFamily="34" charset="0"/>
            </a:rPr>
            <a:t>ia</a:t>
          </a:r>
          <a:r>
            <a:rPr lang="sk" sz="1000" b="0" i="0" u="none" strike="noStrike" kern="0" cap="none" spc="0" normalizeH="0" baseline="0" noProof="0">
              <a:ln>
                <a:noFill/>
              </a:ln>
              <a:solidFill>
                <a:prstClr val="black">
                  <a:lumMod val="75000"/>
                  <a:lumOff val="25000"/>
                </a:prstClr>
              </a:solidFill>
              <a:effectLst/>
              <a:uLnTx/>
              <a:uFillTx/>
              <a:latin typeface="Segoe UI" panose="020B0502040204020203" pitchFamily="34" charset="0"/>
              <a:ea typeface="Segoe UI" pitchFamily="34" charset="0"/>
              <a:cs typeface="Segoe UI" panose="020B0502040204020203" pitchFamily="34" charset="0"/>
            </a:rPr>
            <a:t> kontingenčnej tabuľky presuňte pole </a:t>
          </a:r>
          <a:r>
            <a:rPr lang="sk" sz="1000" b="1" i="0" u="none" strike="noStrike" kern="0" cap="none" spc="0" normalizeH="0" baseline="0" noProof="0">
              <a:ln>
                <a:noFill/>
              </a:ln>
              <a:solidFill>
                <a:prstClr val="black">
                  <a:lumMod val="75000"/>
                  <a:lumOff val="25000"/>
                </a:prstClr>
              </a:solidFill>
              <a:effectLst/>
              <a:uLnTx/>
              <a:uFillTx/>
              <a:latin typeface="Segoe UI" panose="020B0502040204020203" pitchFamily="34" charset="0"/>
              <a:ea typeface="Segoe UI" pitchFamily="34" charset="0"/>
              <a:cs typeface="Segoe UI" panose="020B0502040204020203" pitchFamily="34" charset="0"/>
            </a:rPr>
            <a:t>Typ</a:t>
          </a:r>
          <a:r>
            <a:rPr lang="sk" sz="1000" b="0" i="0" u="none" strike="noStrike" kern="0" cap="none" spc="0" normalizeH="0" baseline="0" noProof="0">
              <a:ln>
                <a:noFill/>
              </a:ln>
              <a:solidFill>
                <a:prstClr val="black">
                  <a:lumMod val="75000"/>
                  <a:lumOff val="25000"/>
                </a:prstClr>
              </a:solidFill>
              <a:effectLst/>
              <a:uLnTx/>
              <a:uFillTx/>
              <a:latin typeface="Segoe UI" panose="020B0502040204020203" pitchFamily="34" charset="0"/>
              <a:ea typeface="Segoe UI" pitchFamily="34" charset="0"/>
              <a:cs typeface="Segoe UI" panose="020B0502040204020203" pitchFamily="34" charset="0"/>
            </a:rPr>
            <a:t> nadol a umiestnite ho do oblasti </a:t>
          </a:r>
          <a:r>
            <a:rPr lang="sk" sz="1000" b="1" i="0" u="none" strike="noStrike" kern="0" cap="none" spc="0" normalizeH="0" baseline="0" noProof="0">
              <a:ln>
                <a:noFill/>
              </a:ln>
              <a:solidFill>
                <a:prstClr val="black">
                  <a:lumMod val="75000"/>
                  <a:lumOff val="25000"/>
                </a:prstClr>
              </a:solidFill>
              <a:effectLst/>
              <a:uLnTx/>
              <a:uFillTx/>
              <a:latin typeface="Segoe UI" panose="020B0502040204020203" pitchFamily="34" charset="0"/>
              <a:ea typeface="Segoe UI" pitchFamily="34" charset="0"/>
              <a:cs typeface="Segoe UI" panose="020B0502040204020203" pitchFamily="34" charset="0"/>
            </a:rPr>
            <a:t>Kupujúci</a:t>
          </a:r>
          <a:r>
            <a:rPr lang="sk" sz="1000" b="0" i="0" u="none" strike="noStrike" kern="0" cap="none" spc="0" normalizeH="0" baseline="0" noProof="0">
              <a:ln>
                <a:noFill/>
              </a:ln>
              <a:solidFill>
                <a:prstClr val="black">
                  <a:lumMod val="75000"/>
                  <a:lumOff val="25000"/>
                </a:prstClr>
              </a:solidFill>
              <a:effectLst/>
              <a:uLnTx/>
              <a:uFillTx/>
              <a:latin typeface="Segoe UI" panose="020B0502040204020203" pitchFamily="34" charset="0"/>
              <a:ea typeface="Segoe UI" pitchFamily="34" charset="0"/>
              <a:cs typeface="Segoe UI" panose="020B0502040204020203" pitchFamily="34" charset="0"/>
            </a:rPr>
            <a:t>. (Tak ako sme vám ukázali na predchádzajúcom hárku.)</a:t>
          </a:r>
        </a:p>
      </xdr:txBody>
    </xdr:sp>
    <xdr:clientData/>
  </xdr:twoCellAnchor>
  <xdr:twoCellAnchor editAs="absolute">
    <xdr:from>
      <xdr:col>0</xdr:col>
      <xdr:colOff>76085</xdr:colOff>
      <xdr:row>3</xdr:row>
      <xdr:rowOff>17041</xdr:rowOff>
    </xdr:from>
    <xdr:to>
      <xdr:col>0</xdr:col>
      <xdr:colOff>450989</xdr:colOff>
      <xdr:row>5</xdr:row>
      <xdr:rowOff>10945</xdr:rowOff>
    </xdr:to>
    <xdr:sp macro="" textlink="" fLocksText="0">
      <xdr:nvSpPr>
        <xdr:cNvPr id="7" name="shp_Cvičenie1" descr="1">
          <a:extLst>
            <a:ext uri="{FF2B5EF4-FFF2-40B4-BE49-F238E27FC236}">
              <a16:creationId xmlns:a16="http://schemas.microsoft.com/office/drawing/2014/main" id="{8E1F5379-977E-462C-B025-218BF08909AA}"/>
            </a:ext>
          </a:extLst>
        </xdr:cNvPr>
        <xdr:cNvSpPr/>
      </xdr:nvSpPr>
      <xdr:spPr>
        <a:xfrm>
          <a:off x="76085" y="588541"/>
          <a:ext cx="374904" cy="374904"/>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1</a:t>
          </a:r>
        </a:p>
      </xdr:txBody>
    </xdr:sp>
    <xdr:clientData/>
  </xdr:twoCellAnchor>
  <xdr:twoCellAnchor editAs="absolute">
    <xdr:from>
      <xdr:col>1</xdr:col>
      <xdr:colOff>1301048</xdr:colOff>
      <xdr:row>3</xdr:row>
      <xdr:rowOff>17040</xdr:rowOff>
    </xdr:from>
    <xdr:to>
      <xdr:col>2</xdr:col>
      <xdr:colOff>313877</xdr:colOff>
      <xdr:row>5</xdr:row>
      <xdr:rowOff>10944</xdr:rowOff>
    </xdr:to>
    <xdr:sp macro="" textlink="" fLocksText="0">
      <xdr:nvSpPr>
        <xdr:cNvPr id="8" name="shp_Cvičenie2" descr="2">
          <a:extLst>
            <a:ext uri="{FF2B5EF4-FFF2-40B4-BE49-F238E27FC236}">
              <a16:creationId xmlns:a16="http://schemas.microsoft.com/office/drawing/2014/main" id="{C626D71F-2C94-44FC-9CF7-AD4C9C85300E}"/>
            </a:ext>
          </a:extLst>
        </xdr:cNvPr>
        <xdr:cNvSpPr/>
      </xdr:nvSpPr>
      <xdr:spPr>
        <a:xfrm>
          <a:off x="1910648" y="588540"/>
          <a:ext cx="374904" cy="374904"/>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2</a:t>
          </a:r>
        </a:p>
      </xdr:txBody>
    </xdr:sp>
    <xdr:clientData/>
  </xdr:twoCellAnchor>
  <xdr:twoCellAnchor editAs="absolute">
    <xdr:from>
      <xdr:col>3</xdr:col>
      <xdr:colOff>954386</xdr:colOff>
      <xdr:row>3</xdr:row>
      <xdr:rowOff>17040</xdr:rowOff>
    </xdr:from>
    <xdr:to>
      <xdr:col>4</xdr:col>
      <xdr:colOff>52940</xdr:colOff>
      <xdr:row>5</xdr:row>
      <xdr:rowOff>10944</xdr:rowOff>
    </xdr:to>
    <xdr:sp macro="" textlink="" fLocksText="0">
      <xdr:nvSpPr>
        <xdr:cNvPr id="9" name="shp_Cvičenie3" descr="3">
          <a:extLst>
            <a:ext uri="{FF2B5EF4-FFF2-40B4-BE49-F238E27FC236}">
              <a16:creationId xmlns:a16="http://schemas.microsoft.com/office/drawing/2014/main" id="{2D576952-5C20-43B5-B53D-5CD389DAE293}"/>
            </a:ext>
          </a:extLst>
        </xdr:cNvPr>
        <xdr:cNvSpPr/>
      </xdr:nvSpPr>
      <xdr:spPr>
        <a:xfrm>
          <a:off x="3916661" y="588540"/>
          <a:ext cx="374904" cy="374904"/>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3</a:t>
          </a:r>
        </a:p>
      </xdr:txBody>
    </xdr:sp>
    <xdr:clientData/>
  </xdr:twoCellAnchor>
  <xdr:twoCellAnchor editAs="absolute">
    <xdr:from>
      <xdr:col>0</xdr:col>
      <xdr:colOff>0</xdr:colOff>
      <xdr:row>0</xdr:row>
      <xdr:rowOff>0</xdr:rowOff>
    </xdr:from>
    <xdr:to>
      <xdr:col>9</xdr:col>
      <xdr:colOff>352043</xdr:colOff>
      <xdr:row>2</xdr:row>
      <xdr:rowOff>21336</xdr:rowOff>
    </xdr:to>
    <xdr:sp macro="" textlink="" fLocksText="0">
      <xdr:nvSpPr>
        <xdr:cNvPr id="10" name="txt_CvičenieHlavička" descr="Cvičenie">
          <a:extLst>
            <a:ext uri="{FF2B5EF4-FFF2-40B4-BE49-F238E27FC236}">
              <a16:creationId xmlns:a16="http://schemas.microsoft.com/office/drawing/2014/main" id="{BABF5F6D-DA54-4FA5-9549-BC77DAECECFD}"/>
            </a:ext>
          </a:extLst>
        </xdr:cNvPr>
        <xdr:cNvSpPr txBox="1"/>
      </xdr:nvSpPr>
      <xdr:spPr>
        <a:xfrm>
          <a:off x="0" y="0"/>
          <a:ext cx="7781543" cy="402336"/>
        </a:xfrm>
        <a:prstGeom prst="rect">
          <a:avLst/>
        </a:prstGeom>
        <a:solidFill>
          <a:schemeClr val="accent1">
            <a:lumMod val="7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800" b="1" kern="0" baseline="0">
              <a:solidFill>
                <a:schemeClr val="bg1"/>
              </a:solidFill>
              <a:latin typeface="Segoe UI Semibold" panose="020B0702040204020203" pitchFamily="34" charset="0"/>
              <a:ea typeface="Segoe UI" pitchFamily="34" charset="0"/>
              <a:cs typeface="Segoe UI Semibold" panose="020B0702040204020203" pitchFamily="34" charset="0"/>
            </a:rPr>
            <a:t>Cvičenie</a:t>
          </a:r>
          <a:endParaRPr lang="en-US" sz="1800">
            <a:solidFill>
              <a:schemeClr val="bg1"/>
            </a:solidFill>
            <a:latin typeface="Segoe UI Semibold" panose="020B0702040204020203" pitchFamily="34" charset="0"/>
            <a:ea typeface="Segoe UI" pitchFamily="34" charset="0"/>
            <a:cs typeface="Segoe UI Light" panose="020B0502040204020203" pitchFamily="34" charset="0"/>
          </a:endParaRPr>
        </a:p>
      </xdr:txBody>
    </xdr:sp>
    <xdr:clientData/>
  </xdr:twoCellAnchor>
  <xdr:twoCellAnchor editAs="absolute">
    <xdr:from>
      <xdr:col>0</xdr:col>
      <xdr:colOff>0</xdr:colOff>
      <xdr:row>39</xdr:row>
      <xdr:rowOff>1574</xdr:rowOff>
    </xdr:from>
    <xdr:to>
      <xdr:col>9</xdr:col>
      <xdr:colOff>352043</xdr:colOff>
      <xdr:row>42</xdr:row>
      <xdr:rowOff>62661</xdr:rowOff>
    </xdr:to>
    <xdr:sp macro="" textlink="" fLocksText="0">
      <xdr:nvSpPr>
        <xdr:cNvPr id="17" name="txt_CvičeniePäta" descr="Päta cvičenia">
          <a:extLst>
            <a:ext uri="{FF2B5EF4-FFF2-40B4-BE49-F238E27FC236}">
              <a16:creationId xmlns:a16="http://schemas.microsoft.com/office/drawing/2014/main" id="{61EDF991-89B8-4AB4-8FD1-F1774503C216}"/>
            </a:ext>
          </a:extLst>
        </xdr:cNvPr>
        <xdr:cNvSpPr txBox="1"/>
      </xdr:nvSpPr>
      <xdr:spPr>
        <a:xfrm>
          <a:off x="0" y="7443774"/>
          <a:ext cx="7781543" cy="667512"/>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endParaRPr lang="en-US" sz="2000">
            <a:solidFill>
              <a:schemeClr val="bg2">
                <a:lumMod val="25000"/>
              </a:schemeClr>
            </a:solidFill>
            <a:latin typeface=""/>
            <a:ea typeface="Segoe UI" pitchFamily="34" charset="0"/>
            <a:cs typeface="Segoe UI Light" panose="020B0502040204020203" pitchFamily="34" charset="0"/>
          </a:endParaRPr>
        </a:p>
      </xdr:txBody>
    </xdr:sp>
    <xdr:clientData/>
  </xdr:twoCellAnchor>
  <xdr:twoCellAnchor editAs="absolute">
    <xdr:from>
      <xdr:col>7</xdr:col>
      <xdr:colOff>50800</xdr:colOff>
      <xdr:row>39</xdr:row>
      <xdr:rowOff>150672</xdr:rowOff>
    </xdr:from>
    <xdr:to>
      <xdr:col>9</xdr:col>
      <xdr:colOff>38608</xdr:colOff>
      <xdr:row>41</xdr:row>
      <xdr:rowOff>107238</xdr:rowOff>
    </xdr:to>
    <xdr:sp macro="" textlink="" fLocksText="0">
      <xdr:nvSpPr>
        <xdr:cNvPr id="19" name="txt_CvičenieĎalej" descr="Tlačidlo Nasledujúci krok, obsahuje hypertextové prepojenie na nasledujúci hárok.">
          <a:hlinkClick xmlns:r="http://schemas.openxmlformats.org/officeDocument/2006/relationships" r:id="rId1" tooltip="Kliknutím sem prejdete na nasledujúci hárok."/>
          <a:extLst>
            <a:ext uri="{FF2B5EF4-FFF2-40B4-BE49-F238E27FC236}">
              <a16:creationId xmlns:a16="http://schemas.microsoft.com/office/drawing/2014/main" id="{3B2CFF58-1B36-4961-A076-B9F3CA93430D}"/>
            </a:ext>
          </a:extLst>
        </xdr:cNvPr>
        <xdr:cNvSpPr/>
      </xdr:nvSpPr>
      <xdr:spPr>
        <a:xfrm>
          <a:off x="6261100" y="7599222"/>
          <a:ext cx="1207008" cy="356616"/>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Ďalej</a:t>
          </a:r>
        </a:p>
      </xdr:txBody>
    </xdr:sp>
    <xdr:clientData/>
  </xdr:twoCellAnchor>
  <xdr:twoCellAnchor editAs="absolute">
    <xdr:from>
      <xdr:col>0</xdr:col>
      <xdr:colOff>304800</xdr:colOff>
      <xdr:row>39</xdr:row>
      <xdr:rowOff>150672</xdr:rowOff>
    </xdr:from>
    <xdr:to>
      <xdr:col>1</xdr:col>
      <xdr:colOff>902208</xdr:colOff>
      <xdr:row>41</xdr:row>
      <xdr:rowOff>107238</xdr:rowOff>
    </xdr:to>
    <xdr:sp macro="" textlink="" fLocksText="0">
      <xdr:nvSpPr>
        <xdr:cNvPr id="20" name="txt_CvičenieSpäť" descr="Tlačidlo Predchádzajúci krok, obsahuje hypertextové prepojenie na predchádzajúci hárok.">
          <a:hlinkClick xmlns:r="http://schemas.openxmlformats.org/officeDocument/2006/relationships" r:id="rId2" tooltip="Kliknutím sem sa vrátite na predchádzajúci hárok."/>
          <a:extLst>
            <a:ext uri="{FF2B5EF4-FFF2-40B4-BE49-F238E27FC236}">
              <a16:creationId xmlns:a16="http://schemas.microsoft.com/office/drawing/2014/main" id="{D5869889-16F8-4D56-9B0A-A0936E775D29}"/>
            </a:ext>
          </a:extLst>
        </xdr:cNvPr>
        <xdr:cNvSpPr/>
      </xdr:nvSpPr>
      <xdr:spPr>
        <a:xfrm flipH="1">
          <a:off x="304800" y="7599222"/>
          <a:ext cx="1207008" cy="356616"/>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Späť</a:t>
          </a:r>
        </a:p>
      </xdr:txBody>
    </xdr:sp>
    <xdr:clientData/>
  </xdr:twoCellAnchor>
</xdr:wsDr>
</file>

<file path=xl/drawings/drawing16.xml><?xml version="1.0" encoding="utf-8"?>
<xdr:wsDr xmlns:xdr="http://schemas.openxmlformats.org/drawingml/2006/spreadsheetDrawing" xmlns:a="http://schemas.openxmlformats.org/drawingml/2006/main">
  <xdr:twoCellAnchor editAs="absolute">
    <xdr:from>
      <xdr:col>0</xdr:col>
      <xdr:colOff>0</xdr:colOff>
      <xdr:row>0</xdr:row>
      <xdr:rowOff>1</xdr:rowOff>
    </xdr:from>
    <xdr:to>
      <xdr:col>9</xdr:col>
      <xdr:colOff>51060</xdr:colOff>
      <xdr:row>35</xdr:row>
      <xdr:rowOff>88096</xdr:rowOff>
    </xdr:to>
    <xdr:grpSp>
      <xdr:nvGrpSpPr>
        <xdr:cNvPr id="2" name="grp_Popis">
          <a:extLst>
            <a:ext uri="{FF2B5EF4-FFF2-40B4-BE49-F238E27FC236}">
              <a16:creationId xmlns:a16="http://schemas.microsoft.com/office/drawing/2014/main" id="{D04239AE-849A-4879-AECB-4328A5C50AA6}"/>
            </a:ext>
          </a:extLst>
        </xdr:cNvPr>
        <xdr:cNvGrpSpPr/>
      </xdr:nvGrpSpPr>
      <xdr:grpSpPr>
        <a:xfrm>
          <a:off x="0" y="1"/>
          <a:ext cx="8008245" cy="6568905"/>
          <a:chOff x="0" y="0"/>
          <a:chExt cx="7796782" cy="7072294"/>
        </a:xfrm>
      </xdr:grpSpPr>
      <xdr:sp macro="" textlink="">
        <xdr:nvSpPr>
          <xdr:cNvPr id="3" name="txt_PopisHlavička" descr="Ak potrebujete kontingenčnú tabuľku zjednodušiť, môžete údaje pre druhé pole riadka zbaliť, aby vám nezavadzali. ">
            <a:extLst>
              <a:ext uri="{FF2B5EF4-FFF2-40B4-BE49-F238E27FC236}">
                <a16:creationId xmlns:a16="http://schemas.microsoft.com/office/drawing/2014/main" id="{63BAA6A7-9D8C-466A-B5E6-57B6A2C429BC}"/>
              </a:ext>
            </a:extLst>
          </xdr:cNvPr>
          <xdr:cNvSpPr txBox="1"/>
        </xdr:nvSpPr>
        <xdr:spPr>
          <a:xfrm flipH="1">
            <a:off x="0" y="0"/>
            <a:ext cx="7796782" cy="788358"/>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182880" tIns="182880" rIns="182880" bIns="182880"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rtl="0"/>
            <a:r>
              <a:rPr lang="sk" sz="1350" b="0" kern="1200" baseline="0">
                <a:solidFill>
                  <a:schemeClr val="dk1"/>
                </a:solidFill>
                <a:effectLst/>
                <a:latin typeface="Segoe UI Semibold" panose="020B0702040204020203" pitchFamily="34" charset="0"/>
                <a:ea typeface="+mn-ea"/>
                <a:cs typeface="Segoe UI Semibold" panose="020B0702040204020203" pitchFamily="34" charset="0"/>
              </a:rPr>
              <a:t>Ak potrebujete kontingenčnú tabuľku zjednodušiť, </a:t>
            </a:r>
            <a:r>
              <a:rPr lang="sk" sz="1350" b="0" kern="1200" baseline="0">
                <a:solidFill>
                  <a:schemeClr val="dk1"/>
                </a:solidFill>
                <a:effectLst/>
                <a:latin typeface="Segoe UI Light" panose="020B0502040204020203" pitchFamily="34" charset="0"/>
                <a:ea typeface="+mn-ea"/>
                <a:cs typeface="Segoe UI Light" panose="020B0502040204020203" pitchFamily="34" charset="0"/>
              </a:rPr>
              <a:t>môžete údaje pre druhé pole riadka zbaliť, aby vám nezavadzali. </a:t>
            </a:r>
            <a:endParaRPr lang="en-US" sz="1350" baseline="0">
              <a:effectLst/>
              <a:latin typeface="Segoe UI Light" panose="020B0502040204020203" pitchFamily="34" charset="0"/>
              <a:cs typeface="Segoe UI Light" panose="020B0502040204020203" pitchFamily="34" charset="0"/>
            </a:endParaRPr>
          </a:p>
        </xdr:txBody>
      </xdr:sp>
      <xdr:sp macro="" textlink="">
        <xdr:nvSpPr>
          <xdr:cNvPr id="4" name="txt_PopisPäta">
            <a:extLst>
              <a:ext uri="{FF2B5EF4-FFF2-40B4-BE49-F238E27FC236}">
                <a16:creationId xmlns:a16="http://schemas.microsoft.com/office/drawing/2014/main" id="{DD3EA9D1-602D-4BA0-B350-2EB6D0C765ED}"/>
              </a:ext>
            </a:extLst>
          </xdr:cNvPr>
          <xdr:cNvSpPr txBox="1"/>
        </xdr:nvSpPr>
        <xdr:spPr>
          <a:xfrm>
            <a:off x="0" y="6393925"/>
            <a:ext cx="7789163" cy="678369"/>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endParaRPr lang="en-US" sz="2000">
              <a:solidFill>
                <a:schemeClr val="bg2">
                  <a:lumMod val="25000"/>
                </a:schemeClr>
              </a:solidFill>
              <a:latin typeface=""/>
              <a:ea typeface="Segoe UI" pitchFamily="34" charset="0"/>
              <a:cs typeface="Segoe UI Light" panose="020B0502040204020203" pitchFamily="34" charset="0"/>
            </a:endParaRPr>
          </a:p>
        </xdr:txBody>
      </xdr:sp>
      <xdr:sp macro="" textlink="">
        <xdr:nvSpPr>
          <xdr:cNvPr id="5" name="txt_PopisĎalej" descr="Ďalej">
            <a:hlinkClick xmlns:r="http://schemas.openxmlformats.org/officeDocument/2006/relationships" r:id="rId1" tooltip="Kliknutím sem prejdete na nasledujúci hárok."/>
            <a:extLst>
              <a:ext uri="{FF2B5EF4-FFF2-40B4-BE49-F238E27FC236}">
                <a16:creationId xmlns:a16="http://schemas.microsoft.com/office/drawing/2014/main" id="{9BD4D293-2DAD-4AF1-A5E5-287318C083F6}"/>
              </a:ext>
            </a:extLst>
          </xdr:cNvPr>
          <xdr:cNvSpPr/>
        </xdr:nvSpPr>
        <xdr:spPr>
          <a:xfrm>
            <a:off x="6264910" y="6559717"/>
            <a:ext cx="1199684" cy="348690"/>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Ďalej</a:t>
            </a:r>
          </a:p>
        </xdr:txBody>
      </xdr:sp>
      <xdr:sp macro="" textlink="">
        <xdr:nvSpPr>
          <xdr:cNvPr id="6" name="txt_PopisSpäť" descr="Späť">
            <a:hlinkClick xmlns:r="http://schemas.openxmlformats.org/officeDocument/2006/relationships" r:id="rId2" tooltip="Kliknutím sem sa vrátite na predchádzajúci hárok."/>
            <a:extLst>
              <a:ext uri="{FF2B5EF4-FFF2-40B4-BE49-F238E27FC236}">
                <a16:creationId xmlns:a16="http://schemas.microsoft.com/office/drawing/2014/main" id="{DF607877-27CB-4C0E-996D-88C067CF344A}"/>
              </a:ext>
            </a:extLst>
          </xdr:cNvPr>
          <xdr:cNvSpPr/>
        </xdr:nvSpPr>
        <xdr:spPr>
          <a:xfrm flipH="1">
            <a:off x="304800" y="6559717"/>
            <a:ext cx="1199684" cy="348690"/>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Späť</a:t>
            </a:r>
          </a:p>
        </xdr:txBody>
      </xdr:sp>
    </xdr:grpSp>
    <xdr:clientData/>
  </xdr:twoCellAnchor>
  <xdr:twoCellAnchor editAs="absolute">
    <xdr:from>
      <xdr:col>3</xdr:col>
      <xdr:colOff>434341</xdr:colOff>
      <xdr:row>7</xdr:row>
      <xdr:rowOff>84720</xdr:rowOff>
    </xdr:from>
    <xdr:to>
      <xdr:col>5</xdr:col>
      <xdr:colOff>1010980</xdr:colOff>
      <xdr:row>14</xdr:row>
      <xdr:rowOff>9071</xdr:rowOff>
    </xdr:to>
    <xdr:sp macro="" textlink="">
      <xdr:nvSpPr>
        <xdr:cNvPr id="8" name="shp_ZakrivenáŠípka">
          <a:extLst>
            <a:ext uri="{FF2B5EF4-FFF2-40B4-BE49-F238E27FC236}">
              <a16:creationId xmlns:a16="http://schemas.microsoft.com/office/drawing/2014/main" id="{4989D1F3-5CEE-4D37-8158-5129DD35A9C2}"/>
            </a:ext>
          </a:extLst>
        </xdr:cNvPr>
        <xdr:cNvSpPr/>
      </xdr:nvSpPr>
      <xdr:spPr>
        <a:xfrm rot="6868305" flipV="1">
          <a:off x="3008385" y="844426"/>
          <a:ext cx="1353101" cy="2595939"/>
        </a:xfrm>
        <a:prstGeom prst="arc">
          <a:avLst>
            <a:gd name="adj1" fmla="val 12182844"/>
            <a:gd name="adj2" fmla="val 13715140"/>
          </a:avLst>
        </a:prstGeom>
        <a:ln w="19050">
          <a:solidFill>
            <a:srgbClr val="F4B183"/>
          </a:solidFill>
          <a:headEnd type="arrow" w="med" len="med"/>
          <a:tailEnd type="none" w="med" len="med"/>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indent="0" algn="l" rtl="0"/>
          <a:endParaRPr lang="en-US" sz="1100">
            <a:solidFill>
              <a:schemeClr val="tx1"/>
            </a:solidFill>
            <a:latin typeface="+mn-lt"/>
            <a:ea typeface="+mn-ea"/>
            <a:cs typeface="+mn-cs"/>
          </a:endParaRPr>
        </a:p>
      </xdr:txBody>
    </xdr:sp>
    <xdr:clientData/>
  </xdr:twoCellAnchor>
  <xdr:twoCellAnchor>
    <xdr:from>
      <xdr:col>2</xdr:col>
      <xdr:colOff>123825</xdr:colOff>
      <xdr:row>6</xdr:row>
      <xdr:rowOff>14953</xdr:rowOff>
    </xdr:from>
    <xdr:to>
      <xdr:col>4</xdr:col>
      <xdr:colOff>333375</xdr:colOff>
      <xdr:row>13</xdr:row>
      <xdr:rowOff>95246</xdr:rowOff>
    </xdr:to>
    <xdr:grpSp>
      <xdr:nvGrpSpPr>
        <xdr:cNvPr id="9" name="VYSKÚŠAJTE TOTO">
          <a:extLst>
            <a:ext uri="{FF2B5EF4-FFF2-40B4-BE49-F238E27FC236}">
              <a16:creationId xmlns:a16="http://schemas.microsoft.com/office/drawing/2014/main" id="{B3944B66-B77B-4AA4-AC72-1130B2B4A461}"/>
            </a:ext>
          </a:extLst>
        </xdr:cNvPr>
        <xdr:cNvGrpSpPr/>
      </xdr:nvGrpSpPr>
      <xdr:grpSpPr>
        <a:xfrm>
          <a:off x="1383030" y="1152238"/>
          <a:ext cx="2263140" cy="1442368"/>
          <a:chOff x="937676" y="1157953"/>
          <a:chExt cx="1497702" cy="1509043"/>
        </a:xfrm>
      </xdr:grpSpPr>
      <xdr:sp macro="" textlink="">
        <xdr:nvSpPr>
          <xdr:cNvPr id="10" name="Vyskúšajte – krok" descr="TRY THIS&#10;Click the minus sign to collapse Dad's data &quot;up&quot; and out of the way. Then click the plus sign  to bring it back again.">
            <a:extLst>
              <a:ext uri="{FF2B5EF4-FFF2-40B4-BE49-F238E27FC236}">
                <a16:creationId xmlns:a16="http://schemas.microsoft.com/office/drawing/2014/main" id="{B0016E55-46A3-4B56-B493-1E28D3975016}"/>
              </a:ext>
            </a:extLst>
          </xdr:cNvPr>
          <xdr:cNvSpPr txBox="1"/>
        </xdr:nvSpPr>
        <xdr:spPr>
          <a:xfrm>
            <a:off x="1234763" y="1161292"/>
            <a:ext cx="1200615" cy="15057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200" b="1" kern="0">
                <a:solidFill>
                  <a:srgbClr val="ED7D31">
                    <a:lumMod val="60000"/>
                    <a:lumOff val="40000"/>
                  </a:srgbClr>
                </a:solidFill>
                <a:latin typeface="+mj-lt"/>
                <a:ea typeface="Segoe UI" pitchFamily="34" charset="0"/>
                <a:cs typeface="Calibri" panose="020F0502020204030204" pitchFamily="34" charset="0"/>
              </a:rPr>
              <a:t>VYSKÚŠAJTE TOTO</a:t>
            </a:r>
            <a:endParaRPr lang="en-US" sz="1200" b="1" kern="0">
              <a:solidFill>
                <a:srgbClr val="ED7D31">
                  <a:lumMod val="60000"/>
                  <a:lumOff val="40000"/>
                </a:srgbClr>
              </a:solidFill>
              <a:latin typeface="+mj-lt"/>
              <a:ea typeface="Segoe UI" pitchFamily="34" charset="0"/>
              <a:cs typeface="Calibri" panose="020F0502020204030204" pitchFamily="34" charset="0"/>
            </a:endParaRPr>
          </a:p>
          <a:p>
            <a:pPr lvl="0" rtl="0">
              <a:defRPr/>
            </a:pPr>
            <a:r>
              <a:rPr lang="sk" sz="1100" b="0" kern="0">
                <a:solidFill>
                  <a:sysClr val="windowText" lastClr="000000"/>
                </a:solidFill>
                <a:latin typeface="Calibri" panose="020F0502020204030204" pitchFamily="34" charset="0"/>
                <a:ea typeface="Segoe UI" pitchFamily="34" charset="0"/>
                <a:cs typeface="Calibri" panose="020F0502020204030204" pitchFamily="34" charset="0"/>
              </a:rPr>
              <a:t>Kliknutím na znamienko mínus zbalíte údaje pre otca tak, aby nezavadzali. Kliknutím na znamienko plus ich potom môžete znova zobraziť.</a:t>
            </a:r>
            <a:endParaRPr lang="en-US" sz="1100" b="0" kern="0" baseline="0">
              <a:solidFill>
                <a:sysClr val="windowText" lastClr="000000"/>
              </a:solidFill>
              <a:latin typeface="Calibri" panose="020F0502020204030204" pitchFamily="34" charset="0"/>
              <a:ea typeface="Segoe UI" pitchFamily="34" charset="0"/>
              <a:cs typeface="Calibri" panose="020F0502020204030204" pitchFamily="34" charset="0"/>
            </a:endParaRPr>
          </a:p>
        </xdr:txBody>
      </xdr:sp>
      <xdr:pic>
        <xdr:nvPicPr>
          <xdr:cNvPr id="11" name="Vyskúšajte – kadička">
            <a:extLst>
              <a:ext uri="{FF2B5EF4-FFF2-40B4-BE49-F238E27FC236}">
                <a16:creationId xmlns:a16="http://schemas.microsoft.com/office/drawing/2014/main" id="{F7859C51-606F-499A-BD4E-8EBE23AB40C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37676" y="1157953"/>
            <a:ext cx="306736" cy="390040"/>
          </a:xfrm>
          <a:prstGeom prst="rect">
            <a:avLst/>
          </a:prstGeom>
        </xdr:spPr>
      </xdr:pic>
    </xdr:grpSp>
    <xdr:clientData/>
  </xdr:twoCellAnchor>
</xdr:wsDr>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1</xdr:rowOff>
    </xdr:from>
    <xdr:to>
      <xdr:col>8</xdr:col>
      <xdr:colOff>514731</xdr:colOff>
      <xdr:row>35</xdr:row>
      <xdr:rowOff>82381</xdr:rowOff>
    </xdr:to>
    <xdr:grpSp>
      <xdr:nvGrpSpPr>
        <xdr:cNvPr id="2" name="grp_Popis">
          <a:extLst>
            <a:ext uri="{FF2B5EF4-FFF2-40B4-BE49-F238E27FC236}">
              <a16:creationId xmlns:a16="http://schemas.microsoft.com/office/drawing/2014/main" id="{0AAF3A41-6306-4C2C-A170-766474D6D124}"/>
            </a:ext>
          </a:extLst>
        </xdr:cNvPr>
        <xdr:cNvGrpSpPr/>
      </xdr:nvGrpSpPr>
      <xdr:grpSpPr>
        <a:xfrm>
          <a:off x="0" y="1"/>
          <a:ext cx="7968996" cy="6561285"/>
          <a:chOff x="0" y="0"/>
          <a:chExt cx="7743382" cy="7072294"/>
        </a:xfrm>
      </xdr:grpSpPr>
      <xdr:sp macro="" textlink="">
        <xdr:nvSpPr>
          <xdr:cNvPr id="3" name="txt_PopisHlavička" descr="Celé druhé pole riadka môžete rozbaliť alebo zbaliť a tak kontingenčnú tabuľku ešte viac zjednodušiť.">
            <a:extLst>
              <a:ext uri="{FF2B5EF4-FFF2-40B4-BE49-F238E27FC236}">
                <a16:creationId xmlns:a16="http://schemas.microsoft.com/office/drawing/2014/main" id="{D4C257B5-8DD3-4535-BE45-FCB39EAE134D}"/>
              </a:ext>
            </a:extLst>
          </xdr:cNvPr>
          <xdr:cNvSpPr txBox="1"/>
        </xdr:nvSpPr>
        <xdr:spPr>
          <a:xfrm flipH="1">
            <a:off x="0" y="0"/>
            <a:ext cx="7743382" cy="788358"/>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182880" tIns="182880" rIns="182880" bIns="182880"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rtl="0"/>
            <a:r>
              <a:rPr lang="sk" sz="1350" b="0" kern="1200" baseline="0">
                <a:solidFill>
                  <a:schemeClr val="dk1"/>
                </a:solidFill>
                <a:effectLst/>
                <a:latin typeface="Segoe UI Semibold" panose="020B0702040204020203" pitchFamily="34" charset="0"/>
                <a:ea typeface="+mn-ea"/>
                <a:cs typeface="Segoe UI Semibold" panose="020B0702040204020203" pitchFamily="34" charset="0"/>
              </a:rPr>
              <a:t>Celé druhé pole riadka môžete rozbaliť </a:t>
            </a:r>
            <a:r>
              <a:rPr lang="sk-SK" sz="1350" b="0" i="0" u="none" strike="noStrike" kern="1200" baseline="0">
                <a:solidFill>
                  <a:schemeClr val="dk1"/>
                </a:solidFill>
                <a:latin typeface="Segoe UI Semibold" panose="020B0702040204020203" pitchFamily="34" charset="0"/>
                <a:ea typeface="+mn-ea"/>
                <a:cs typeface="Segoe UI Semibold" panose="020B0702040204020203" pitchFamily="34" charset="0"/>
              </a:rPr>
              <a:t>alebo zbaliť </a:t>
            </a:r>
            <a:r>
              <a:rPr lang="sk-SK" sz="1350" b="0" i="0" u="none" strike="noStrike" kern="1200" baseline="0">
                <a:solidFill>
                  <a:schemeClr val="dk1"/>
                </a:solidFill>
                <a:latin typeface="Segoe UI Light" panose="020B0502040204020203" pitchFamily="34" charset="0"/>
                <a:ea typeface="+mn-ea"/>
                <a:cs typeface="Segoe UI Light" panose="020B0502040204020203" pitchFamily="34" charset="0"/>
              </a:rPr>
              <a:t>a </a:t>
            </a:r>
            <a:r>
              <a:rPr lang="sk" sz="1350" b="0" kern="1200" baseline="0">
                <a:solidFill>
                  <a:schemeClr val="dk1"/>
                </a:solidFill>
                <a:effectLst/>
                <a:latin typeface="Segoe UI Light" panose="020B0502040204020203" pitchFamily="34" charset="0"/>
                <a:ea typeface="+mn-ea"/>
                <a:cs typeface="Segoe UI Light" panose="020B0502040204020203" pitchFamily="34" charset="0"/>
              </a:rPr>
              <a:t>tak kontingenčnú tabuľku ešte viac zjednodušiť.</a:t>
            </a:r>
            <a:endParaRPr lang="en-US" sz="1350" baseline="0">
              <a:effectLst/>
              <a:latin typeface="Segoe UI Light" panose="020B0502040204020203" pitchFamily="34" charset="0"/>
              <a:cs typeface="Segoe UI Light" panose="020B0502040204020203" pitchFamily="34" charset="0"/>
            </a:endParaRPr>
          </a:p>
        </xdr:txBody>
      </xdr:sp>
      <xdr:sp macro="" textlink="">
        <xdr:nvSpPr>
          <xdr:cNvPr id="4" name="txt_PopisPäta">
            <a:extLst>
              <a:ext uri="{FF2B5EF4-FFF2-40B4-BE49-F238E27FC236}">
                <a16:creationId xmlns:a16="http://schemas.microsoft.com/office/drawing/2014/main" id="{F7252FBD-A0E8-4288-9E2B-BF48DD7211F3}"/>
              </a:ext>
            </a:extLst>
          </xdr:cNvPr>
          <xdr:cNvSpPr txBox="1"/>
        </xdr:nvSpPr>
        <xdr:spPr>
          <a:xfrm>
            <a:off x="0" y="6393925"/>
            <a:ext cx="7743382" cy="678369"/>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endParaRPr lang="en-US" sz="2000">
              <a:solidFill>
                <a:schemeClr val="bg2">
                  <a:lumMod val="25000"/>
                </a:schemeClr>
              </a:solidFill>
              <a:latin typeface=""/>
              <a:ea typeface="Segoe UI" pitchFamily="34" charset="0"/>
              <a:cs typeface="Segoe UI Light" panose="020B0502040204020203" pitchFamily="34" charset="0"/>
            </a:endParaRPr>
          </a:p>
        </xdr:txBody>
      </xdr:sp>
      <xdr:sp macro="" textlink="">
        <xdr:nvSpPr>
          <xdr:cNvPr id="5" name="txt_PopisĎalej" descr="Ďalej">
            <a:hlinkClick xmlns:r="http://schemas.openxmlformats.org/officeDocument/2006/relationships" r:id="rId1" tooltip="Kliknutím sem prejdete na nasledujúci hárok."/>
            <a:extLst>
              <a:ext uri="{FF2B5EF4-FFF2-40B4-BE49-F238E27FC236}">
                <a16:creationId xmlns:a16="http://schemas.microsoft.com/office/drawing/2014/main" id="{3948D346-727E-4348-AF11-3025C3022329}"/>
              </a:ext>
            </a:extLst>
          </xdr:cNvPr>
          <xdr:cNvSpPr/>
        </xdr:nvSpPr>
        <xdr:spPr>
          <a:xfrm>
            <a:off x="6264910" y="6559717"/>
            <a:ext cx="1199684" cy="348690"/>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Ďalej</a:t>
            </a:r>
          </a:p>
        </xdr:txBody>
      </xdr:sp>
      <xdr:sp macro="" textlink="">
        <xdr:nvSpPr>
          <xdr:cNvPr id="6" name="txt_PopisSpäť" descr="Späť">
            <a:hlinkClick xmlns:r="http://schemas.openxmlformats.org/officeDocument/2006/relationships" r:id="rId2" tooltip="Kliknutím sem sa vrátite na predchádzajúci hárok."/>
            <a:extLst>
              <a:ext uri="{FF2B5EF4-FFF2-40B4-BE49-F238E27FC236}">
                <a16:creationId xmlns:a16="http://schemas.microsoft.com/office/drawing/2014/main" id="{F6D65CE6-26DC-40AE-B45C-C6F6466B53B5}"/>
              </a:ext>
            </a:extLst>
          </xdr:cNvPr>
          <xdr:cNvSpPr/>
        </xdr:nvSpPr>
        <xdr:spPr>
          <a:xfrm flipH="1">
            <a:off x="304800" y="6559717"/>
            <a:ext cx="1199684" cy="348690"/>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Späť</a:t>
            </a:r>
          </a:p>
        </xdr:txBody>
      </xdr:sp>
    </xdr:grpSp>
    <xdr:clientData/>
  </xdr:twoCellAnchor>
  <xdr:twoCellAnchor editAs="absolute">
    <xdr:from>
      <xdr:col>3</xdr:col>
      <xdr:colOff>636271</xdr:colOff>
      <xdr:row>7</xdr:row>
      <xdr:rowOff>82815</xdr:rowOff>
    </xdr:from>
    <xdr:to>
      <xdr:col>5</xdr:col>
      <xdr:colOff>1155760</xdr:colOff>
      <xdr:row>13</xdr:row>
      <xdr:rowOff>165281</xdr:rowOff>
    </xdr:to>
    <xdr:sp macro="" textlink="">
      <xdr:nvSpPr>
        <xdr:cNvPr id="8" name="shp_ZakrivenáŠípka">
          <a:extLst>
            <a:ext uri="{FF2B5EF4-FFF2-40B4-BE49-F238E27FC236}">
              <a16:creationId xmlns:a16="http://schemas.microsoft.com/office/drawing/2014/main" id="{C0010A82-48DB-4D21-AAC7-FDC8A1EE0619}"/>
            </a:ext>
          </a:extLst>
        </xdr:cNvPr>
        <xdr:cNvSpPr/>
      </xdr:nvSpPr>
      <xdr:spPr>
        <a:xfrm rot="6868305" flipV="1">
          <a:off x="3255083" y="826328"/>
          <a:ext cx="1320716" cy="2595939"/>
        </a:xfrm>
        <a:prstGeom prst="arc">
          <a:avLst>
            <a:gd name="adj1" fmla="val 12182844"/>
            <a:gd name="adj2" fmla="val 13715140"/>
          </a:avLst>
        </a:prstGeom>
        <a:ln w="19050">
          <a:solidFill>
            <a:srgbClr val="F4B183"/>
          </a:solidFill>
          <a:headEnd type="arrow" w="med" len="med"/>
          <a:tailEnd type="none" w="med" len="med"/>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indent="0" algn="l" rtl="0"/>
          <a:endParaRPr lang="en-US" sz="1100">
            <a:solidFill>
              <a:schemeClr val="tx1"/>
            </a:solidFill>
            <a:latin typeface="+mn-lt"/>
            <a:ea typeface="+mn-ea"/>
            <a:cs typeface="+mn-cs"/>
          </a:endParaRPr>
        </a:p>
      </xdr:txBody>
    </xdr:sp>
    <xdr:clientData/>
  </xdr:twoCellAnchor>
  <xdr:twoCellAnchor editAs="absolute">
    <xdr:from>
      <xdr:col>2</xdr:col>
      <xdr:colOff>215445</xdr:colOff>
      <xdr:row>5</xdr:row>
      <xdr:rowOff>164982</xdr:rowOff>
    </xdr:from>
    <xdr:to>
      <xdr:col>4</xdr:col>
      <xdr:colOff>381000</xdr:colOff>
      <xdr:row>16</xdr:row>
      <xdr:rowOff>123823</xdr:rowOff>
    </xdr:to>
    <xdr:grpSp>
      <xdr:nvGrpSpPr>
        <xdr:cNvPr id="9" name="VYSKÚŠAJTE">
          <a:extLst>
            <a:ext uri="{FF2B5EF4-FFF2-40B4-BE49-F238E27FC236}">
              <a16:creationId xmlns:a16="http://schemas.microsoft.com/office/drawing/2014/main" id="{040B352E-1578-4F47-8FC8-32337F65CC4B}"/>
            </a:ext>
          </a:extLst>
        </xdr:cNvPr>
        <xdr:cNvGrpSpPr/>
      </xdr:nvGrpSpPr>
      <xdr:grpSpPr>
        <a:xfrm>
          <a:off x="1497510" y="1073667"/>
          <a:ext cx="2236290" cy="2090536"/>
          <a:chOff x="8852603" y="8270499"/>
          <a:chExt cx="2336889" cy="2024289"/>
        </a:xfrm>
      </xdr:grpSpPr>
      <xdr:sp macro="" textlink="">
        <xdr:nvSpPr>
          <xdr:cNvPr id="10" name="Vyskúšajte – krok" descr="HERE'S THE KEY&#10;Right-click Dad, and then click Expand/Collapse &gt; Collapse Entire Field. &#10;&#10;To bring back the data, do that again but click Expand Entire Field.">
            <a:extLst>
              <a:ext uri="{FF2B5EF4-FFF2-40B4-BE49-F238E27FC236}">
                <a16:creationId xmlns:a16="http://schemas.microsoft.com/office/drawing/2014/main" id="{D95E91F8-5534-4E03-99DB-463EA0DD4681}"/>
              </a:ext>
            </a:extLst>
          </xdr:cNvPr>
          <xdr:cNvSpPr txBox="1"/>
        </xdr:nvSpPr>
        <xdr:spPr>
          <a:xfrm>
            <a:off x="9134489" y="8270499"/>
            <a:ext cx="2055003" cy="20242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200" b="1" kern="0">
                <a:solidFill>
                  <a:srgbClr val="ED7D31">
                    <a:lumMod val="60000"/>
                    <a:lumOff val="40000"/>
                  </a:srgbClr>
                </a:solidFill>
                <a:latin typeface="+mj-lt"/>
                <a:ea typeface="Segoe UI" pitchFamily="34" charset="0"/>
                <a:cs typeface="Calibri" panose="020F0502020204030204" pitchFamily="34" charset="0"/>
              </a:rPr>
              <a:t>AKO NA TO</a:t>
            </a:r>
            <a:endParaRPr lang="en-US" sz="1200" b="1" kern="0">
              <a:solidFill>
                <a:srgbClr val="ED7D31">
                  <a:lumMod val="60000"/>
                  <a:lumOff val="40000"/>
                </a:srgbClr>
              </a:solidFill>
              <a:latin typeface="+mj-lt"/>
              <a:ea typeface="Segoe UI" pitchFamily="34" charset="0"/>
              <a:cs typeface="Calibri" panose="020F0502020204030204" pitchFamily="34" charset="0"/>
            </a:endParaRPr>
          </a:p>
          <a:p>
            <a:pPr lvl="0" rtl="0">
              <a:defRPr/>
            </a:pPr>
            <a:r>
              <a:rPr lang="sk" sz="1100" b="0" kern="0">
                <a:solidFill>
                  <a:sysClr val="windowText" lastClr="000000"/>
                </a:solidFill>
                <a:latin typeface="Calibri" panose="020F0502020204030204" pitchFamily="34" charset="0"/>
                <a:ea typeface="Segoe UI" pitchFamily="34" charset="0"/>
                <a:cs typeface="Calibri" panose="020F0502020204030204" pitchFamily="34" charset="0"/>
              </a:rPr>
              <a:t>Kliknite pravým tlačidlom myši na položku Otec a potom na možnosti </a:t>
            </a:r>
            <a:r>
              <a:rPr lang="en-US" sz="1100" b="1" kern="0">
                <a:solidFill>
                  <a:sysClr val="windowText" lastClr="000000"/>
                </a:solidFill>
                <a:latin typeface="Calibri" panose="020F0502020204030204" pitchFamily="34" charset="0"/>
                <a:ea typeface="Segoe UI" pitchFamily="34" charset="0"/>
                <a:cs typeface="Calibri" panose="020F0502020204030204" pitchFamily="34" charset="0"/>
              </a:rPr>
              <a:t>R</a:t>
            </a:r>
            <a:r>
              <a:rPr lang="sk" sz="1100" b="1" kern="0">
                <a:solidFill>
                  <a:sysClr val="windowText" lastClr="000000"/>
                </a:solidFill>
                <a:latin typeface="Calibri" panose="020F0502020204030204" pitchFamily="34" charset="0"/>
                <a:ea typeface="Segoe UI" pitchFamily="34" charset="0"/>
                <a:cs typeface="Calibri" panose="020F0502020204030204" pitchFamily="34" charset="0"/>
              </a:rPr>
              <a:t>ozbaliť alebo zbaliť </a:t>
            </a:r>
            <a:r>
              <a:rPr lang="sk" sz="1100" b="0" kern="0">
                <a:solidFill>
                  <a:sysClr val="windowText" lastClr="000000"/>
                </a:solidFill>
                <a:latin typeface="Calibri" panose="020F0502020204030204" pitchFamily="34" charset="0"/>
                <a:ea typeface="Segoe UI" pitchFamily="34" charset="0"/>
                <a:cs typeface="Calibri" panose="020F0502020204030204" pitchFamily="34" charset="0"/>
              </a:rPr>
              <a:t>&gt; </a:t>
            </a:r>
            <a:r>
              <a:rPr lang="sk" sz="1100" b="1" kern="0">
                <a:solidFill>
                  <a:sysClr val="windowText" lastClr="000000"/>
                </a:solidFill>
                <a:latin typeface="Calibri" panose="020F0502020204030204" pitchFamily="34" charset="0"/>
                <a:ea typeface="Segoe UI" pitchFamily="34" charset="0"/>
                <a:cs typeface="Calibri" panose="020F0502020204030204" pitchFamily="34" charset="0"/>
              </a:rPr>
              <a:t>Zbaliť celé pole</a:t>
            </a:r>
            <a:r>
              <a:rPr lang="sk" sz="1100" b="0" kern="0">
                <a:solidFill>
                  <a:sysClr val="windowText" lastClr="000000"/>
                </a:solidFill>
                <a:latin typeface="Calibri" panose="020F0502020204030204" pitchFamily="34" charset="0"/>
                <a:ea typeface="Segoe UI" pitchFamily="34" charset="0"/>
                <a:cs typeface="Calibri" panose="020F0502020204030204" pitchFamily="34" charset="0"/>
              </a:rPr>
              <a:t>. </a:t>
            </a:r>
            <a:endParaRPr lang="en-US" sz="1100" b="0" kern="0">
              <a:solidFill>
                <a:sysClr val="windowText" lastClr="000000"/>
              </a:solidFill>
              <a:latin typeface="Calibri" panose="020F0502020204030204" pitchFamily="34" charset="0"/>
              <a:ea typeface="Segoe UI" pitchFamily="34" charset="0"/>
              <a:cs typeface="Calibri" panose="020F0502020204030204" pitchFamily="34" charset="0"/>
            </a:endParaRPr>
          </a:p>
          <a:p>
            <a:pPr lvl="0" rtl="0">
              <a:defRPr/>
            </a:pPr>
            <a:r>
              <a:rPr lang="sk" sz="1100" b="0" kern="0">
                <a:solidFill>
                  <a:sysClr val="windowText" lastClr="000000"/>
                </a:solidFill>
                <a:latin typeface="Calibri" panose="020F0502020204030204" pitchFamily="34" charset="0"/>
                <a:ea typeface="Segoe UI" pitchFamily="34" charset="0"/>
                <a:cs typeface="Calibri" panose="020F0502020204030204" pitchFamily="34" charset="0"/>
              </a:rPr>
              <a:t>
Ak chcete údaje znova zobraziť, postup zopakujte, ale teraz kliknite na možnosť </a:t>
            </a:r>
            <a:r>
              <a:rPr lang="sk" sz="1100" b="1" kern="0">
                <a:solidFill>
                  <a:sysClr val="windowText" lastClr="000000"/>
                </a:solidFill>
                <a:latin typeface="Calibri" panose="020F0502020204030204" pitchFamily="34" charset="0"/>
                <a:ea typeface="Segoe UI" pitchFamily="34" charset="0"/>
                <a:cs typeface="Calibri" panose="020F0502020204030204" pitchFamily="34" charset="0"/>
              </a:rPr>
              <a:t>Rozbaliť celé pole</a:t>
            </a:r>
            <a:r>
              <a:rPr lang="sk" sz="1100" b="0" kern="0">
                <a:solidFill>
                  <a:sysClr val="windowText" lastClr="000000"/>
                </a:solidFill>
                <a:latin typeface="Calibri" panose="020F0502020204030204" pitchFamily="34" charset="0"/>
                <a:ea typeface="Segoe UI" pitchFamily="34" charset="0"/>
                <a:cs typeface="Calibri" panose="020F0502020204030204" pitchFamily="34" charset="0"/>
              </a:rPr>
              <a:t>.</a:t>
            </a:r>
            <a:endParaRPr lang="en-US" sz="1100" b="0" kern="0" baseline="0">
              <a:solidFill>
                <a:sysClr val="windowText" lastClr="000000"/>
              </a:solidFill>
              <a:latin typeface="Calibri" panose="020F0502020204030204" pitchFamily="34" charset="0"/>
              <a:ea typeface="Segoe UI" pitchFamily="34" charset="0"/>
              <a:cs typeface="Calibri" panose="020F0502020204030204" pitchFamily="34" charset="0"/>
            </a:endParaRPr>
          </a:p>
        </xdr:txBody>
      </xdr:sp>
      <xdr:pic>
        <xdr:nvPicPr>
          <xdr:cNvPr id="11" name="Vyskúšajte – kadička">
            <a:extLst>
              <a:ext uri="{FF2B5EF4-FFF2-40B4-BE49-F238E27FC236}">
                <a16:creationId xmlns:a16="http://schemas.microsoft.com/office/drawing/2014/main" id="{4898EC29-CC59-43AD-92CB-622CC34E6FE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rot="5400000">
            <a:off x="8883442" y="8277385"/>
            <a:ext cx="371473" cy="433152"/>
          </a:xfrm>
          <a:prstGeom prst="rect">
            <a:avLst/>
          </a:prstGeom>
        </xdr:spPr>
      </xdr:pic>
    </xdr:grpSp>
    <xdr:clientData/>
  </xdr:twoCellAnchor>
</xdr:wsDr>
</file>

<file path=xl/drawings/drawing1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8</xdr:col>
      <xdr:colOff>99631</xdr:colOff>
      <xdr:row>23</xdr:row>
      <xdr:rowOff>25044</xdr:rowOff>
    </xdr:to>
    <xdr:grpSp>
      <xdr:nvGrpSpPr>
        <xdr:cNvPr id="2" name="grp_Popis">
          <a:extLst>
            <a:ext uri="{FF2B5EF4-FFF2-40B4-BE49-F238E27FC236}">
              <a16:creationId xmlns:a16="http://schemas.microsoft.com/office/drawing/2014/main" id="{228E74BD-508C-47CA-9143-FC8B437676FC}"/>
            </a:ext>
          </a:extLst>
        </xdr:cNvPr>
        <xdr:cNvGrpSpPr/>
      </xdr:nvGrpSpPr>
      <xdr:grpSpPr>
        <a:xfrm>
          <a:off x="0" y="0"/>
          <a:ext cx="7982521" cy="4231284"/>
          <a:chOff x="0" y="0"/>
          <a:chExt cx="7781543" cy="4721011"/>
        </a:xfrm>
      </xdr:grpSpPr>
      <xdr:sp macro="" textlink="">
        <xdr:nvSpPr>
          <xdr:cNvPr id="3" name="txt_PopisHlavička" descr="Môžete mať aj viac polí stĺpcov. Tiež môžu byť zbalené alebo rozbalené.">
            <a:extLst>
              <a:ext uri="{FF2B5EF4-FFF2-40B4-BE49-F238E27FC236}">
                <a16:creationId xmlns:a16="http://schemas.microsoft.com/office/drawing/2014/main" id="{687B42ED-31E4-49D0-AEDE-1A8A2222D47B}"/>
              </a:ext>
            </a:extLst>
          </xdr:cNvPr>
          <xdr:cNvSpPr txBox="1"/>
        </xdr:nvSpPr>
        <xdr:spPr>
          <a:xfrm flipH="1">
            <a:off x="0" y="0"/>
            <a:ext cx="7777536" cy="795528"/>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182880" tIns="182880" rIns="182880" bIns="182880"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rtl="0"/>
            <a:r>
              <a:rPr lang="sk" sz="1350" b="0" kern="1200" baseline="0">
                <a:solidFill>
                  <a:schemeClr val="dk1"/>
                </a:solidFill>
                <a:effectLst/>
                <a:latin typeface="Segoe UI Semibold" panose="020B0702040204020203" pitchFamily="34" charset="0"/>
                <a:ea typeface="+mn-ea"/>
                <a:cs typeface="Segoe UI Semibold" panose="020B0702040204020203" pitchFamily="34" charset="0"/>
              </a:rPr>
              <a:t>Môžete mať aj viac polí stĺpcov. </a:t>
            </a:r>
            <a:r>
              <a:rPr lang="sk" sz="1350" b="0" kern="1200" baseline="0">
                <a:solidFill>
                  <a:schemeClr val="dk1"/>
                </a:solidFill>
                <a:effectLst/>
                <a:latin typeface="Segoe UI Light" panose="020B0502040204020203" pitchFamily="34" charset="0"/>
                <a:ea typeface="+mn-ea"/>
                <a:cs typeface="Segoe UI Light" panose="020B0502040204020203" pitchFamily="34" charset="0"/>
              </a:rPr>
              <a:t>Tieto polia stĺpcov sa tiež dajú zbaliť alebo rozbaliť.</a:t>
            </a:r>
          </a:p>
        </xdr:txBody>
      </xdr:sp>
      <xdr:sp macro="" textlink="">
        <xdr:nvSpPr>
          <xdr:cNvPr id="11" name="txt_PopisPäta">
            <a:extLst>
              <a:ext uri="{FF2B5EF4-FFF2-40B4-BE49-F238E27FC236}">
                <a16:creationId xmlns:a16="http://schemas.microsoft.com/office/drawing/2014/main" id="{0997C406-7E2E-4094-B2D1-FD3E94728F81}"/>
              </a:ext>
            </a:extLst>
          </xdr:cNvPr>
          <xdr:cNvSpPr txBox="1"/>
        </xdr:nvSpPr>
        <xdr:spPr>
          <a:xfrm>
            <a:off x="0" y="4053500"/>
            <a:ext cx="7781543" cy="667511"/>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endParaRPr lang="en-US" sz="2000">
              <a:solidFill>
                <a:schemeClr val="bg2">
                  <a:lumMod val="25000"/>
                </a:schemeClr>
              </a:solidFill>
              <a:latin typeface=""/>
              <a:ea typeface="Segoe UI" pitchFamily="34" charset="0"/>
              <a:cs typeface="Segoe UI Light" panose="020B0502040204020203" pitchFamily="34" charset="0"/>
            </a:endParaRPr>
          </a:p>
        </xdr:txBody>
      </xdr:sp>
      <xdr:sp macro="" textlink="">
        <xdr:nvSpPr>
          <xdr:cNvPr id="12" name="txt_PopisĎalej" descr="Tlačidlo Nasledujúci krok, obsahuje hypertextové prepojenie na nasledujúci hárok.">
            <a:hlinkClick xmlns:r="http://schemas.openxmlformats.org/officeDocument/2006/relationships" r:id="rId1" tooltip="Kliknutím sem prejdete na nasledujúci hárok."/>
            <a:extLst>
              <a:ext uri="{FF2B5EF4-FFF2-40B4-BE49-F238E27FC236}">
                <a16:creationId xmlns:a16="http://schemas.microsoft.com/office/drawing/2014/main" id="{9C4AC8DC-A463-4BA1-B0B6-B6CCE60F644A}"/>
              </a:ext>
            </a:extLst>
          </xdr:cNvPr>
          <xdr:cNvSpPr/>
        </xdr:nvSpPr>
        <xdr:spPr>
          <a:xfrm>
            <a:off x="6261100" y="4208946"/>
            <a:ext cx="1207008" cy="356616"/>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Ďalej</a:t>
            </a:r>
          </a:p>
        </xdr:txBody>
      </xdr:sp>
      <xdr:sp macro="" textlink="">
        <xdr:nvSpPr>
          <xdr:cNvPr id="13" name="txt_PopisSpäť" descr="Tlačidlo Predchádzajúci krok, obsahuje hypertextové prepojenie na predchádzajúci hárok.">
            <a:hlinkClick xmlns:r="http://schemas.openxmlformats.org/officeDocument/2006/relationships" r:id="rId2" tooltip="Kliknutím sem sa vrátite na predchádzajúci hárok."/>
            <a:extLst>
              <a:ext uri="{FF2B5EF4-FFF2-40B4-BE49-F238E27FC236}">
                <a16:creationId xmlns:a16="http://schemas.microsoft.com/office/drawing/2014/main" id="{94CB606C-2D95-4BE4-A2C1-17C6492EEBF8}"/>
              </a:ext>
            </a:extLst>
          </xdr:cNvPr>
          <xdr:cNvSpPr/>
        </xdr:nvSpPr>
        <xdr:spPr>
          <a:xfrm flipH="1">
            <a:off x="304800" y="4208944"/>
            <a:ext cx="1207008" cy="356616"/>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Späť</a:t>
            </a:r>
          </a:p>
        </xdr:txBody>
      </xdr:sp>
    </xdr:grpSp>
    <xdr:clientData/>
  </xdr:twoCellAnchor>
  <xdr:twoCellAnchor editAs="absolute">
    <xdr:from>
      <xdr:col>1</xdr:col>
      <xdr:colOff>1162050</xdr:colOff>
      <xdr:row>4</xdr:row>
      <xdr:rowOff>117355</xdr:rowOff>
    </xdr:from>
    <xdr:to>
      <xdr:col>6</xdr:col>
      <xdr:colOff>842963</xdr:colOff>
      <xdr:row>10</xdr:row>
      <xdr:rowOff>104774</xdr:rowOff>
    </xdr:to>
    <xdr:grpSp>
      <xdr:nvGrpSpPr>
        <xdr:cNvPr id="8" name="VYSKÚŠAJTE TOTO">
          <a:extLst>
            <a:ext uri="{FF2B5EF4-FFF2-40B4-BE49-F238E27FC236}">
              <a16:creationId xmlns:a16="http://schemas.microsoft.com/office/drawing/2014/main" id="{0BE39F6C-3980-45FD-A194-D84E64F201B4}"/>
            </a:ext>
          </a:extLst>
        </xdr:cNvPr>
        <xdr:cNvGrpSpPr/>
      </xdr:nvGrpSpPr>
      <xdr:grpSpPr>
        <a:xfrm>
          <a:off x="1824990" y="841255"/>
          <a:ext cx="4572953" cy="1071364"/>
          <a:chOff x="1796000" y="907930"/>
          <a:chExt cx="4082832" cy="1198371"/>
        </a:xfrm>
      </xdr:grpSpPr>
      <xdr:sp macro="" textlink="">
        <xdr:nvSpPr>
          <xdr:cNvPr id="9" name="Vyskúšajte – krok" descr="TRY THIS&#10;Click the minus sign next to Food, and the months under Food will collapse &quot;up&quot; and out of the way. Click the plus sign to bring back the months. (You can also collapse or expand the entire field like you did on the previous sheet, by right-clicking.)">
            <a:extLst>
              <a:ext uri="{FF2B5EF4-FFF2-40B4-BE49-F238E27FC236}">
                <a16:creationId xmlns:a16="http://schemas.microsoft.com/office/drawing/2014/main" id="{17A76F7E-CF96-432E-867A-A66C527153A1}"/>
              </a:ext>
            </a:extLst>
          </xdr:cNvPr>
          <xdr:cNvSpPr txBox="1"/>
        </xdr:nvSpPr>
        <xdr:spPr>
          <a:xfrm>
            <a:off x="2098990" y="907930"/>
            <a:ext cx="3779842" cy="11983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200" b="1" kern="0">
                <a:solidFill>
                  <a:srgbClr val="ED7D31">
                    <a:lumMod val="60000"/>
                    <a:lumOff val="40000"/>
                  </a:srgbClr>
                </a:solidFill>
                <a:latin typeface="+mj-lt"/>
                <a:ea typeface="Segoe UI" pitchFamily="34" charset="0"/>
                <a:cs typeface="Calibri" panose="020F0502020204030204" pitchFamily="34" charset="0"/>
              </a:rPr>
              <a:t>VYSKÚŠAJTE TOTO</a:t>
            </a:r>
            <a:endParaRPr lang="en-US" sz="1200" b="1" kern="0">
              <a:solidFill>
                <a:srgbClr val="ED7D31">
                  <a:lumMod val="60000"/>
                  <a:lumOff val="40000"/>
                </a:srgbClr>
              </a:solidFill>
              <a:latin typeface="+mj-lt"/>
              <a:ea typeface="Segoe UI" pitchFamily="34" charset="0"/>
              <a:cs typeface="Calibri" panose="020F0502020204030204" pitchFamily="34" charset="0"/>
            </a:endParaRPr>
          </a:p>
          <a:p>
            <a:pPr lvl="0" rtl="0">
              <a:defRPr/>
            </a:pPr>
            <a:r>
              <a:rPr lang="sk" sz="1100" b="0" kern="0">
                <a:solidFill>
                  <a:sysClr val="windowText" lastClr="000000"/>
                </a:solidFill>
                <a:latin typeface="Calibri" panose="020F0502020204030204" pitchFamily="34" charset="0"/>
                <a:ea typeface="Segoe UI" pitchFamily="34" charset="0"/>
                <a:cs typeface="Calibri" panose="020F0502020204030204" pitchFamily="34" charset="0"/>
              </a:rPr>
              <a:t>Kliknite na znamienko mínus vedľa položky Strava a mesiace pod položkou Strava sa zbalia, aby nezavadzali. Kliknutím na znamienko plus mesiace znova zobrazíte. (Po kliknutí pravým tlačidlom myši môžete celé pole rozbaliť alebo zbaliť, ako ste to urobili na predchádzajúcom hárku.)</a:t>
            </a:r>
            <a:endParaRPr lang="en-US" sz="1100" b="0" kern="0" baseline="0">
              <a:solidFill>
                <a:sysClr val="windowText" lastClr="000000"/>
              </a:solidFill>
              <a:latin typeface="Calibri" panose="020F0502020204030204" pitchFamily="34" charset="0"/>
              <a:ea typeface="Segoe UI" pitchFamily="34" charset="0"/>
              <a:cs typeface="Calibri" panose="020F0502020204030204" pitchFamily="34" charset="0"/>
            </a:endParaRPr>
          </a:p>
        </xdr:txBody>
      </xdr:sp>
      <xdr:pic>
        <xdr:nvPicPr>
          <xdr:cNvPr id="10" name="Vyskúšajte – kadička">
            <a:extLst>
              <a:ext uri="{FF2B5EF4-FFF2-40B4-BE49-F238E27FC236}">
                <a16:creationId xmlns:a16="http://schemas.microsoft.com/office/drawing/2014/main" id="{1D0461ED-BC75-46E1-91A4-8F8FCB79468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796000" y="924061"/>
            <a:ext cx="342381" cy="391519"/>
          </a:xfrm>
          <a:prstGeom prst="rect">
            <a:avLst/>
          </a:prstGeom>
        </xdr:spPr>
      </xdr:pic>
    </xdr:grpSp>
    <xdr:clientData/>
  </xdr:twoCellAnchor>
</xdr:wsDr>
</file>

<file path=xl/drawings/drawing1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7</xdr:col>
      <xdr:colOff>352806</xdr:colOff>
      <xdr:row>3</xdr:row>
      <xdr:rowOff>158618</xdr:rowOff>
    </xdr:to>
    <xdr:sp macro="" textlink="">
      <xdr:nvSpPr>
        <xdr:cNvPr id="2" name="txt_PopisHlavička" descr="Zapamätajte si: Ak potrebujete ďalšie podrobnosti, môžete pridať viac polí riadkov alebo polí stĺpcov. V tomto príklade pracujeme s troma poľami riadkov.">
          <a:extLst>
            <a:ext uri="{FF2B5EF4-FFF2-40B4-BE49-F238E27FC236}">
              <a16:creationId xmlns:a16="http://schemas.microsoft.com/office/drawing/2014/main" id="{C011284B-B0F0-486C-A69F-0A38D408EE06}"/>
            </a:ext>
          </a:extLst>
        </xdr:cNvPr>
        <xdr:cNvSpPr txBox="1"/>
      </xdr:nvSpPr>
      <xdr:spPr>
        <a:xfrm>
          <a:off x="0" y="0"/>
          <a:ext cx="7763256" cy="730118"/>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182880" tIns="182880" rIns="182880" bIns="182880"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rtl="0"/>
          <a:r>
            <a:rPr lang="sk" sz="1350" b="0" kern="1200" baseline="0">
              <a:solidFill>
                <a:schemeClr val="dk1"/>
              </a:solidFill>
              <a:effectLst/>
              <a:latin typeface="Segoe UI Semibold" panose="020B0702040204020203" pitchFamily="34" charset="0"/>
              <a:ea typeface="+mn-ea"/>
              <a:cs typeface="Segoe UI Semibold" panose="020B0702040204020203" pitchFamily="34" charset="0"/>
            </a:rPr>
            <a:t>Zapamätajte si: </a:t>
          </a:r>
          <a:r>
            <a:rPr lang="sk" sz="1350" b="0" kern="1200" baseline="0">
              <a:solidFill>
                <a:schemeClr val="dk1"/>
              </a:solidFill>
              <a:effectLst/>
              <a:latin typeface="Segoe UI Light" panose="020B0502040204020203" pitchFamily="34" charset="0"/>
              <a:ea typeface="+mn-ea"/>
              <a:cs typeface="Segoe UI Light" panose="020B0502040204020203" pitchFamily="34" charset="0"/>
            </a:rPr>
            <a:t>Ak potrebujete ďalšie podrobnosti, môžete pridať viac polí riadkov alebo polí stĺpcov. V tomto príklade pracujeme s troma poľami riadkov.</a:t>
          </a:r>
          <a:endParaRPr lang="sq-AL" sz="1350">
            <a:effectLst/>
            <a:latin typeface="Segoe UI Light" panose="020B0502040204020203" pitchFamily="34" charset="0"/>
            <a:cs typeface="Segoe UI Light" panose="020B0502040204020203" pitchFamily="34" charset="0"/>
          </a:endParaRPr>
        </a:p>
      </xdr:txBody>
    </xdr:sp>
    <xdr:clientData/>
  </xdr:twoCellAnchor>
  <xdr:twoCellAnchor editAs="absolute">
    <xdr:from>
      <xdr:col>1</xdr:col>
      <xdr:colOff>266516</xdr:colOff>
      <xdr:row>8</xdr:row>
      <xdr:rowOff>67576</xdr:rowOff>
    </xdr:from>
    <xdr:to>
      <xdr:col>3</xdr:col>
      <xdr:colOff>1030342</xdr:colOff>
      <xdr:row>15</xdr:row>
      <xdr:rowOff>68127</xdr:rowOff>
    </xdr:to>
    <xdr:sp macro="" textlink="">
      <xdr:nvSpPr>
        <xdr:cNvPr id="3" name="shp_ZakrivenáŠípka">
          <a:extLst>
            <a:ext uri="{FF2B5EF4-FFF2-40B4-BE49-F238E27FC236}">
              <a16:creationId xmlns:a16="http://schemas.microsoft.com/office/drawing/2014/main" id="{4AB47227-8AF6-4DE2-BE53-338E3F26ED4D}"/>
            </a:ext>
          </a:extLst>
        </xdr:cNvPr>
        <xdr:cNvSpPr/>
      </xdr:nvSpPr>
      <xdr:spPr>
        <a:xfrm rot="6645800" flipV="1">
          <a:off x="1681616" y="995626"/>
          <a:ext cx="1334051" cy="2659301"/>
        </a:xfrm>
        <a:prstGeom prst="arc">
          <a:avLst>
            <a:gd name="adj1" fmla="val 11796840"/>
            <a:gd name="adj2" fmla="val 13141628"/>
          </a:avLst>
        </a:prstGeom>
        <a:ln w="19050">
          <a:headEnd type="arrow" w="med" len="med"/>
          <a:tailEnd type="none" w="med" len="med"/>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indent="0" algn="l" rtl="0"/>
          <a:endParaRPr lang="en-US" sz="1100">
            <a:solidFill>
              <a:schemeClr val="tx1"/>
            </a:solidFill>
            <a:latin typeface="+mn-lt"/>
            <a:ea typeface="+mn-ea"/>
            <a:cs typeface="+mn-cs"/>
          </a:endParaRPr>
        </a:p>
      </xdr:txBody>
    </xdr:sp>
    <xdr:clientData/>
  </xdr:twoCellAnchor>
  <xdr:twoCellAnchor editAs="absolute">
    <xdr:from>
      <xdr:col>0</xdr:col>
      <xdr:colOff>533921</xdr:colOff>
      <xdr:row>7</xdr:row>
      <xdr:rowOff>161927</xdr:rowOff>
    </xdr:from>
    <xdr:to>
      <xdr:col>2</xdr:col>
      <xdr:colOff>733428</xdr:colOff>
      <xdr:row>9</xdr:row>
      <xdr:rowOff>83476</xdr:rowOff>
    </xdr:to>
    <xdr:sp macro="" textlink="">
      <xdr:nvSpPr>
        <xdr:cNvPr id="4" name="Text popisu 24" descr="Druhé pole riadka ">
          <a:extLst>
            <a:ext uri="{FF2B5EF4-FFF2-40B4-BE49-F238E27FC236}">
              <a16:creationId xmlns:a16="http://schemas.microsoft.com/office/drawing/2014/main" id="{FB102A7F-04E3-4C22-8B94-BE4F42F34EFB}"/>
            </a:ext>
          </a:extLst>
        </xdr:cNvPr>
        <xdr:cNvSpPr txBox="1"/>
      </xdr:nvSpPr>
      <xdr:spPr>
        <a:xfrm>
          <a:off x="533921" y="1562102"/>
          <a:ext cx="1561582" cy="302549"/>
        </a:xfrm>
        <a:prstGeom prst="rect">
          <a:avLst/>
        </a:prstGeom>
        <a:noFill/>
        <a:ln w="9525">
          <a:noFill/>
          <a:miter lim="800000"/>
          <a:headEnd/>
          <a:tailEnd/>
        </a:ln>
      </xdr:spPr>
      <xdr:txBody>
        <a:bodyPr rot="0" vert="horz" wrap="square" lIns="91440" tIns="45720" rIns="91440" bIns="45720" rtlCol="0" anchor="ctr" anchorCtr="0">
          <a:noAutofit/>
        </a:bodyPr>
        <a:lstStyle/>
        <a:p>
          <a:pPr algn="r" rtl="0" eaLnBrk="1" fontAlgn="auto" latinLnBrk="0" hangingPunct="1"/>
          <a:r>
            <a:rPr lang="sk" sz="1100" b="0" i="0" baseline="0">
              <a:effectLst/>
              <a:latin typeface="Calibri" panose="020F0502020204030204" pitchFamily="34" charset="0"/>
              <a:ea typeface="+mn-ea"/>
              <a:cs typeface="Calibri" panose="020F0502020204030204" pitchFamily="34" charset="0"/>
            </a:rPr>
            <a:t>Druhé pole riadka </a:t>
          </a:r>
          <a:endParaRPr lang="sq-AL" sz="1100">
            <a:effectLst/>
            <a:latin typeface="Calibri" panose="020F0502020204030204" pitchFamily="34" charset="0"/>
            <a:cs typeface="Calibri" panose="020F0502020204030204" pitchFamily="34" charset="0"/>
          </a:endParaRPr>
        </a:p>
      </xdr:txBody>
    </xdr:sp>
    <xdr:clientData/>
  </xdr:twoCellAnchor>
  <xdr:twoCellAnchor editAs="absolute">
    <xdr:from>
      <xdr:col>5</xdr:col>
      <xdr:colOff>669307</xdr:colOff>
      <xdr:row>9</xdr:row>
      <xdr:rowOff>87930</xdr:rowOff>
    </xdr:from>
    <xdr:to>
      <xdr:col>7</xdr:col>
      <xdr:colOff>438151</xdr:colOff>
      <xdr:row>18</xdr:row>
      <xdr:rowOff>133350</xdr:rowOff>
    </xdr:to>
    <xdr:sp macro="" textlink="">
      <xdr:nvSpPr>
        <xdr:cNvPr id="5" name="TIP OD ODBORNÍKOV" descr="EXPERT TIP&#10;Just because you can add a bunch of fields, doesn't mean you should. Sometimes too many fields, with all of their indentations, can make the PivotTable too complicated for other people to understand. ">
          <a:extLst>
            <a:ext uri="{FF2B5EF4-FFF2-40B4-BE49-F238E27FC236}">
              <a16:creationId xmlns:a16="http://schemas.microsoft.com/office/drawing/2014/main" id="{C4CCE6EA-F934-4D66-8BF9-A25DB0377A92}"/>
            </a:ext>
          </a:extLst>
        </xdr:cNvPr>
        <xdr:cNvSpPr txBox="1"/>
      </xdr:nvSpPr>
      <xdr:spPr>
        <a:xfrm>
          <a:off x="5622307" y="1802430"/>
          <a:ext cx="2226294" cy="17599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200" b="1" kern="0">
              <a:solidFill>
                <a:srgbClr val="ED7D31">
                  <a:lumMod val="60000"/>
                  <a:lumOff val="40000"/>
                </a:srgbClr>
              </a:solidFill>
              <a:latin typeface="+mj-lt"/>
              <a:ea typeface="Segoe UI" pitchFamily="34" charset="0"/>
              <a:cs typeface="Calibri" panose="020F0502020204030204" pitchFamily="34" charset="0"/>
            </a:rPr>
            <a:t>TIP OD ODBORNÍKOV</a:t>
          </a:r>
          <a:endParaRPr lang="en-US" sz="1200" b="1" kern="0">
            <a:solidFill>
              <a:srgbClr val="ED7D31">
                <a:lumMod val="60000"/>
                <a:lumOff val="40000"/>
              </a:srgbClr>
            </a:solidFill>
            <a:latin typeface="+mj-lt"/>
            <a:ea typeface="Segoe UI" pitchFamily="34" charset="0"/>
            <a:cs typeface="Calibri" panose="020F0502020204030204" pitchFamily="34" charset="0"/>
          </a:endParaRPr>
        </a:p>
        <a:p>
          <a:pPr lvl="0" rtl="0">
            <a:defRPr/>
          </a:pPr>
          <a:r>
            <a:rPr lang="sk" sz="1100" b="0" kern="0">
              <a:solidFill>
                <a:sysClr val="windowText" lastClr="000000"/>
              </a:solidFill>
              <a:latin typeface="Calibri" panose="020F0502020204030204" pitchFamily="34" charset="0"/>
              <a:ea typeface="Segoe UI" pitchFamily="34" charset="0"/>
              <a:cs typeface="Calibri" panose="020F0502020204030204" pitchFamily="34" charset="0"/>
            </a:rPr>
            <a:t>To že máte možnosť pridať viacero polí, automaticky neznamená, že ich pridať musíte. V tomto</a:t>
          </a:r>
          <a:r>
            <a:rPr lang="sk" sz="1100" b="0" kern="0" baseline="0">
              <a:solidFill>
                <a:sysClr val="windowText" lastClr="000000"/>
              </a:solidFill>
              <a:latin typeface="Calibri" panose="020F0502020204030204" pitchFamily="34" charset="0"/>
              <a:ea typeface="Segoe UI" pitchFamily="34" charset="0"/>
              <a:cs typeface="Calibri" panose="020F0502020204030204" pitchFamily="34" charset="0"/>
            </a:rPr>
            <a:t> príklade je to v poriadku. Niekedy </a:t>
          </a:r>
          <a:r>
            <a:rPr lang="sk" sz="1100" b="0" kern="0">
              <a:solidFill>
                <a:sysClr val="windowText" lastClr="000000"/>
              </a:solidFill>
              <a:latin typeface="Calibri" panose="020F0502020204030204" pitchFamily="34" charset="0"/>
              <a:ea typeface="Segoe UI" pitchFamily="34" charset="0"/>
              <a:cs typeface="Calibri" panose="020F0502020204030204" pitchFamily="34" charset="0"/>
            </a:rPr>
            <a:t>však príliš veľa polí so všetkými zarážkami môže spôsobiť, že kontingenčná tabuľka bude pre ostatných neprehľadná. </a:t>
          </a:r>
          <a:endParaRPr lang="en-US" sz="1100" b="0">
            <a:solidFill>
              <a:sysClr val="windowText" lastClr="000000"/>
            </a:solidFill>
            <a:effectLst/>
            <a:latin typeface="Calibri" panose="020F0502020204030204" pitchFamily="34" charset="0"/>
            <a:cs typeface="Calibri" panose="020F0502020204030204" pitchFamily="34" charset="0"/>
          </a:endParaRPr>
        </a:p>
      </xdr:txBody>
    </xdr:sp>
    <xdr:clientData fLocksWithSheet="0"/>
  </xdr:twoCellAnchor>
  <xdr:twoCellAnchor editAs="absolute">
    <xdr:from>
      <xdr:col>0</xdr:col>
      <xdr:colOff>533921</xdr:colOff>
      <xdr:row>10</xdr:row>
      <xdr:rowOff>37556</xdr:rowOff>
    </xdr:from>
    <xdr:to>
      <xdr:col>2</xdr:col>
      <xdr:colOff>733428</xdr:colOff>
      <xdr:row>11</xdr:row>
      <xdr:rowOff>151510</xdr:rowOff>
    </xdr:to>
    <xdr:sp macro="" textlink="">
      <xdr:nvSpPr>
        <xdr:cNvPr id="6" name="Text popisu 25" descr="Tretie pole riadka ">
          <a:extLst>
            <a:ext uri="{FF2B5EF4-FFF2-40B4-BE49-F238E27FC236}">
              <a16:creationId xmlns:a16="http://schemas.microsoft.com/office/drawing/2014/main" id="{3C9F274D-759C-4403-B2D2-B4A58C1F8013}"/>
            </a:ext>
          </a:extLst>
        </xdr:cNvPr>
        <xdr:cNvSpPr txBox="1"/>
      </xdr:nvSpPr>
      <xdr:spPr>
        <a:xfrm>
          <a:off x="533921" y="2009231"/>
          <a:ext cx="1561582" cy="304454"/>
        </a:xfrm>
        <a:prstGeom prst="rect">
          <a:avLst/>
        </a:prstGeom>
        <a:noFill/>
        <a:ln w="9525">
          <a:noFill/>
          <a:miter lim="800000"/>
          <a:headEnd/>
          <a:tailEnd/>
        </a:ln>
      </xdr:spPr>
      <xdr:txBody>
        <a:bodyPr rot="0" vert="horz" wrap="square" lIns="91440" tIns="45720" rIns="91440" bIns="45720" rtlCol="0" anchor="ctr" anchorCtr="0">
          <a:noAutofit/>
        </a:bodyPr>
        <a:lstStyle/>
        <a:p>
          <a:pPr algn="r" rtl="0" eaLnBrk="1" fontAlgn="auto" latinLnBrk="0" hangingPunct="1"/>
          <a:r>
            <a:rPr lang="sk" sz="1100" b="0" i="0" baseline="0">
              <a:effectLst/>
              <a:latin typeface="Calibri" panose="020F0502020204030204" pitchFamily="34" charset="0"/>
              <a:ea typeface="+mn-ea"/>
              <a:cs typeface="Calibri" panose="020F0502020204030204" pitchFamily="34" charset="0"/>
            </a:rPr>
            <a:t>Tretie pole riadka </a:t>
          </a:r>
          <a:endParaRPr lang="sq-AL" sz="1100">
            <a:effectLst/>
            <a:latin typeface="Calibri" panose="020F0502020204030204" pitchFamily="34" charset="0"/>
            <a:cs typeface="Calibri" panose="020F0502020204030204" pitchFamily="34" charset="0"/>
          </a:endParaRPr>
        </a:p>
      </xdr:txBody>
    </xdr:sp>
    <xdr:clientData/>
  </xdr:twoCellAnchor>
  <xdr:twoCellAnchor editAs="absolute">
    <xdr:from>
      <xdr:col>2</xdr:col>
      <xdr:colOff>739140</xdr:colOff>
      <xdr:row>9</xdr:row>
      <xdr:rowOff>181520</xdr:rowOff>
    </xdr:from>
    <xdr:to>
      <xdr:col>2</xdr:col>
      <xdr:colOff>1048492</xdr:colOff>
      <xdr:row>12</xdr:row>
      <xdr:rowOff>65586</xdr:rowOff>
    </xdr:to>
    <xdr:sp macro="" textlink="">
      <xdr:nvSpPr>
        <xdr:cNvPr id="7" name="shp_ZátvorkaSpodok">
          <a:extLst>
            <a:ext uri="{FF2B5EF4-FFF2-40B4-BE49-F238E27FC236}">
              <a16:creationId xmlns:a16="http://schemas.microsoft.com/office/drawing/2014/main" id="{869A62DC-09F6-4EA4-B275-5E37D77A5F17}"/>
            </a:ext>
          </a:extLst>
        </xdr:cNvPr>
        <xdr:cNvSpPr/>
      </xdr:nvSpPr>
      <xdr:spPr>
        <a:xfrm>
          <a:off x="2101215" y="1962695"/>
          <a:ext cx="309352" cy="455566"/>
        </a:xfrm>
        <a:prstGeom prst="leftBrace">
          <a:avLst>
            <a:gd name="adj1" fmla="val 34667"/>
            <a:gd name="adj2" fmla="val 48452"/>
          </a:avLst>
        </a:prstGeom>
        <a:ln w="19050">
          <a:prstDash val="sysDash"/>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indent="0" rtl="0"/>
          <a:endParaRPr lang="en-US" sz="1100">
            <a:solidFill>
              <a:schemeClr val="tx1"/>
            </a:solidFill>
            <a:latin typeface="+mn-lt"/>
            <a:ea typeface="+mn-ea"/>
            <a:cs typeface="+mn-cs"/>
          </a:endParaRPr>
        </a:p>
      </xdr:txBody>
    </xdr:sp>
    <xdr:clientData/>
  </xdr:twoCellAnchor>
  <xdr:twoCellAnchor editAs="absolute">
    <xdr:from>
      <xdr:col>1</xdr:col>
      <xdr:colOff>266516</xdr:colOff>
      <xdr:row>9</xdr:row>
      <xdr:rowOff>25666</xdr:rowOff>
    </xdr:from>
    <xdr:to>
      <xdr:col>3</xdr:col>
      <xdr:colOff>1030342</xdr:colOff>
      <xdr:row>16</xdr:row>
      <xdr:rowOff>182</xdr:rowOff>
    </xdr:to>
    <xdr:sp macro="" textlink="">
      <xdr:nvSpPr>
        <xdr:cNvPr id="8" name="shp_ZakrivenáŠípka" descr="Šípka">
          <a:extLst>
            <a:ext uri="{FF2B5EF4-FFF2-40B4-BE49-F238E27FC236}">
              <a16:creationId xmlns:a16="http://schemas.microsoft.com/office/drawing/2014/main" id="{29453DDD-E84E-4274-8ED3-1FD027BED7C5}"/>
            </a:ext>
          </a:extLst>
        </xdr:cNvPr>
        <xdr:cNvSpPr/>
      </xdr:nvSpPr>
      <xdr:spPr>
        <a:xfrm rot="6645800" flipV="1">
          <a:off x="1697809" y="1128023"/>
          <a:ext cx="1301666" cy="2659301"/>
        </a:xfrm>
        <a:prstGeom prst="arc">
          <a:avLst>
            <a:gd name="adj1" fmla="val 11796840"/>
            <a:gd name="adj2" fmla="val 13141628"/>
          </a:avLst>
        </a:prstGeom>
        <a:ln w="19050">
          <a:headEnd type="arrow" w="med" len="med"/>
          <a:tailEnd type="none" w="med" len="med"/>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indent="0" algn="l" rtl="0"/>
          <a:endParaRPr lang="en-US" sz="1100">
            <a:solidFill>
              <a:schemeClr val="tx1"/>
            </a:solidFill>
            <a:latin typeface="+mn-lt"/>
            <a:ea typeface="+mn-ea"/>
            <a:cs typeface="+mn-cs"/>
          </a:endParaRPr>
        </a:p>
      </xdr:txBody>
    </xdr:sp>
    <xdr:clientData/>
  </xdr:twoCellAnchor>
  <xdr:twoCellAnchor>
    <xdr:from>
      <xdr:col>0</xdr:col>
      <xdr:colOff>0</xdr:colOff>
      <xdr:row>31</xdr:row>
      <xdr:rowOff>0</xdr:rowOff>
    </xdr:from>
    <xdr:to>
      <xdr:col>7</xdr:col>
      <xdr:colOff>352425</xdr:colOff>
      <xdr:row>34</xdr:row>
      <xdr:rowOff>96012</xdr:rowOff>
    </xdr:to>
    <xdr:sp macro="" textlink="">
      <xdr:nvSpPr>
        <xdr:cNvPr id="9" name="txt_PopisPäta">
          <a:extLst>
            <a:ext uri="{FF2B5EF4-FFF2-40B4-BE49-F238E27FC236}">
              <a16:creationId xmlns:a16="http://schemas.microsoft.com/office/drawing/2014/main" id="{1321D1F8-A9D2-456B-8DD3-753C5F6F3447}"/>
            </a:ext>
          </a:extLst>
        </xdr:cNvPr>
        <xdr:cNvSpPr txBox="1"/>
      </xdr:nvSpPr>
      <xdr:spPr>
        <a:xfrm>
          <a:off x="0" y="5905500"/>
          <a:ext cx="7762875" cy="667512"/>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endParaRPr lang="en-US" sz="2000">
            <a:solidFill>
              <a:schemeClr val="bg2">
                <a:lumMod val="25000"/>
              </a:schemeClr>
            </a:solidFill>
            <a:latin typeface=""/>
            <a:ea typeface="Segoe UI" pitchFamily="34" charset="0"/>
            <a:cs typeface="Segoe UI Light" panose="020B0502040204020203" pitchFamily="34" charset="0"/>
          </a:endParaRPr>
        </a:p>
      </xdr:txBody>
    </xdr:sp>
    <xdr:clientData/>
  </xdr:twoCellAnchor>
  <xdr:twoCellAnchor>
    <xdr:from>
      <xdr:col>6</xdr:col>
      <xdr:colOff>193675</xdr:colOff>
      <xdr:row>31</xdr:row>
      <xdr:rowOff>155448</xdr:rowOff>
    </xdr:from>
    <xdr:to>
      <xdr:col>7</xdr:col>
      <xdr:colOff>10033</xdr:colOff>
      <xdr:row>33</xdr:row>
      <xdr:rowOff>131064</xdr:rowOff>
    </xdr:to>
    <xdr:sp macro="" textlink="">
      <xdr:nvSpPr>
        <xdr:cNvPr id="10" name="txt_PopisĎalej" descr="Tlačidlo Nasledujúci krok, obsahuje hypertextové prepojenie na nasledujúci hárok.">
          <a:hlinkClick xmlns:r="http://schemas.openxmlformats.org/officeDocument/2006/relationships" r:id="rId1" tooltip="Kliknutím sem prejdete na nasledujúci hárok."/>
          <a:extLst>
            <a:ext uri="{FF2B5EF4-FFF2-40B4-BE49-F238E27FC236}">
              <a16:creationId xmlns:a16="http://schemas.microsoft.com/office/drawing/2014/main" id="{64589D57-8C0B-4591-9AA5-A837B1CFDA08}"/>
            </a:ext>
          </a:extLst>
        </xdr:cNvPr>
        <xdr:cNvSpPr/>
      </xdr:nvSpPr>
      <xdr:spPr>
        <a:xfrm>
          <a:off x="6213475" y="6060948"/>
          <a:ext cx="1207008" cy="356616"/>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Ďalej</a:t>
          </a:r>
        </a:p>
      </xdr:txBody>
    </xdr:sp>
    <xdr:clientData/>
  </xdr:twoCellAnchor>
  <xdr:twoCellAnchor>
    <xdr:from>
      <xdr:col>0</xdr:col>
      <xdr:colOff>304800</xdr:colOff>
      <xdr:row>31</xdr:row>
      <xdr:rowOff>155448</xdr:rowOff>
    </xdr:from>
    <xdr:to>
      <xdr:col>2</xdr:col>
      <xdr:colOff>149733</xdr:colOff>
      <xdr:row>33</xdr:row>
      <xdr:rowOff>131064</xdr:rowOff>
    </xdr:to>
    <xdr:sp macro="" textlink="">
      <xdr:nvSpPr>
        <xdr:cNvPr id="11" name="txt_PopisSpäť" descr="Tlačidlo Predchádzajúci krok, obsahuje hypertextové prepojenie na predchádzajúci hárok.">
          <a:hlinkClick xmlns:r="http://schemas.openxmlformats.org/officeDocument/2006/relationships" r:id="rId2" tooltip="Kliknutím sem sa vrátite na predchádzajúci hárok."/>
          <a:extLst>
            <a:ext uri="{FF2B5EF4-FFF2-40B4-BE49-F238E27FC236}">
              <a16:creationId xmlns:a16="http://schemas.microsoft.com/office/drawing/2014/main" id="{742B494E-BF3E-4F1F-BCD3-F71BF8F93B22}"/>
            </a:ext>
          </a:extLst>
        </xdr:cNvPr>
        <xdr:cNvSpPr/>
      </xdr:nvSpPr>
      <xdr:spPr>
        <a:xfrm flipH="1">
          <a:off x="304800" y="6060948"/>
          <a:ext cx="1207008" cy="356616"/>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Späť</a:t>
          </a:r>
        </a:p>
      </xdr:txBody>
    </xdr:sp>
    <xdr:clientData/>
  </xdr:twoCellAnchor>
  <xdr:twoCellAnchor>
    <xdr:from>
      <xdr:col>5</xdr:col>
      <xdr:colOff>314325</xdr:colOff>
      <xdr:row>10</xdr:row>
      <xdr:rowOff>9525</xdr:rowOff>
    </xdr:from>
    <xdr:to>
      <xdr:col>5</xdr:col>
      <xdr:colOff>761702</xdr:colOff>
      <xdr:row>12</xdr:row>
      <xdr:rowOff>75902</xdr:rowOff>
    </xdr:to>
    <xdr:pic>
      <xdr:nvPicPr>
        <xdr:cNvPr id="13" name="Tip od odborníkov – sova">
          <a:extLst>
            <a:ext uri="{FF2B5EF4-FFF2-40B4-BE49-F238E27FC236}">
              <a16:creationId xmlns:a16="http://schemas.microsoft.com/office/drawing/2014/main" id="{488FB37E-34F1-46FE-97A8-7EF5F497310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4962525" y="1914525"/>
          <a:ext cx="447377" cy="447377"/>
        </a:xfrm>
        <a:prstGeom prst="rect">
          <a:avLst/>
        </a:prstGeom>
      </xdr:spPr>
    </xdr:pic>
    <xdr:clientData/>
  </xdr:twoCellAnchor>
  <xdr:twoCellAnchor editAs="absolute">
    <xdr:from>
      <xdr:col>0</xdr:col>
      <xdr:colOff>533921</xdr:colOff>
      <xdr:row>6</xdr:row>
      <xdr:rowOff>142877</xdr:rowOff>
    </xdr:from>
    <xdr:to>
      <xdr:col>2</xdr:col>
      <xdr:colOff>733428</xdr:colOff>
      <xdr:row>8</xdr:row>
      <xdr:rowOff>64426</xdr:rowOff>
    </xdr:to>
    <xdr:sp macro="" textlink="">
      <xdr:nvSpPr>
        <xdr:cNvPr id="14" name="Text popisu 23" descr="Druhé pole riadka ">
          <a:extLst>
            <a:ext uri="{FF2B5EF4-FFF2-40B4-BE49-F238E27FC236}">
              <a16:creationId xmlns:a16="http://schemas.microsoft.com/office/drawing/2014/main" id="{75DC3FB1-7CC2-43EC-8086-64ADE3E22A58}"/>
            </a:ext>
          </a:extLst>
        </xdr:cNvPr>
        <xdr:cNvSpPr txBox="1"/>
      </xdr:nvSpPr>
      <xdr:spPr>
        <a:xfrm>
          <a:off x="533921" y="1352552"/>
          <a:ext cx="1561582" cy="302549"/>
        </a:xfrm>
        <a:prstGeom prst="rect">
          <a:avLst/>
        </a:prstGeom>
        <a:noFill/>
        <a:ln w="9525">
          <a:noFill/>
          <a:miter lim="800000"/>
          <a:headEnd/>
          <a:tailEnd/>
        </a:ln>
      </xdr:spPr>
      <xdr:txBody>
        <a:bodyPr rot="0" vert="horz" wrap="square" lIns="91440" tIns="45720" rIns="91440" bIns="45720" rtlCol="0" anchor="ctr" anchorCtr="0">
          <a:noAutofit/>
        </a:bodyPr>
        <a:lstStyle/>
        <a:p>
          <a:pPr algn="r" rtl="0" eaLnBrk="1" fontAlgn="auto" latinLnBrk="0" hangingPunct="1"/>
          <a:r>
            <a:rPr lang="sk" sz="1100" b="0" i="0" baseline="0">
              <a:effectLst/>
              <a:latin typeface="Calibri" panose="020F0502020204030204" pitchFamily="34" charset="0"/>
              <a:ea typeface="+mn-ea"/>
              <a:cs typeface="Calibri" panose="020F0502020204030204" pitchFamily="34" charset="0"/>
            </a:rPr>
            <a:t>Prvé pole riadka </a:t>
          </a:r>
          <a:endParaRPr lang="sq-AL" sz="1100">
            <a:effectLst/>
            <a:latin typeface="Calibri" panose="020F0502020204030204" pitchFamily="34" charset="0"/>
            <a:cs typeface="Calibri" panose="020F0502020204030204" pitchFamily="34" charset="0"/>
          </a:endParaRPr>
        </a:p>
      </xdr:txBody>
    </xdr:sp>
    <xdr:clientData/>
  </xdr:twoCellAnchor>
</xdr:wsDr>
</file>

<file path=xl/drawings/drawing2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8</xdr:col>
      <xdr:colOff>552831</xdr:colOff>
      <xdr:row>3</xdr:row>
      <xdr:rowOff>158619</xdr:rowOff>
    </xdr:to>
    <xdr:sp macro="" textlink="">
      <xdr:nvSpPr>
        <xdr:cNvPr id="2" name="txt_PopisHlavička" descr="Ste pripravení na ďalšie cvičenie? Pozrite sa na údaje uvedené nižšie. Keď budete pripravení, prejdite na ďalší hárok a precvičte si, čo ste sa doteraz naučili.">
          <a:extLst>
            <a:ext uri="{FF2B5EF4-FFF2-40B4-BE49-F238E27FC236}">
              <a16:creationId xmlns:a16="http://schemas.microsoft.com/office/drawing/2014/main" id="{CCEE35F0-FCC2-4B95-A11B-3B4CB8D95751}"/>
            </a:ext>
          </a:extLst>
        </xdr:cNvPr>
        <xdr:cNvSpPr txBox="1"/>
      </xdr:nvSpPr>
      <xdr:spPr>
        <a:xfrm>
          <a:off x="0" y="0"/>
          <a:ext cx="7763256" cy="730119"/>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182880" tIns="182880" rIns="182880" bIns="182880"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rtl="0"/>
          <a:r>
            <a:rPr lang="sk" sz="1350" b="0" kern="1200" baseline="0">
              <a:solidFill>
                <a:schemeClr val="dk1"/>
              </a:solidFill>
              <a:effectLst/>
              <a:latin typeface="Segoe UI Semibold" panose="020B0702040204020203" pitchFamily="34" charset="0"/>
              <a:ea typeface="+mn-ea"/>
              <a:cs typeface="Segoe UI Semibold" panose="020B0702040204020203" pitchFamily="34" charset="0"/>
            </a:rPr>
            <a:t>Ste pripravení na ďalšie cvičenie? </a:t>
          </a:r>
          <a:r>
            <a:rPr lang="sk" sz="1350" b="0" kern="1200" baseline="0">
              <a:solidFill>
                <a:schemeClr val="dk1"/>
              </a:solidFill>
              <a:effectLst/>
              <a:latin typeface="Segoe UI Light" panose="020B0502040204020203" pitchFamily="34" charset="0"/>
              <a:ea typeface="+mn-ea"/>
              <a:cs typeface="Segoe UI Light" panose="020B0502040204020203" pitchFamily="34" charset="0"/>
            </a:rPr>
            <a:t>Pozrite sa na údaje uvedené nižšie. Keď budete pripravení, posuňte sa nadol a kliknite na položku </a:t>
          </a:r>
          <a:r>
            <a:rPr lang="sk" sz="1350" b="0" i="1" kern="1200" baseline="0">
              <a:solidFill>
                <a:schemeClr val="dk1"/>
              </a:solidFill>
              <a:effectLst/>
              <a:latin typeface="Segoe UI Light" panose="020B0502040204020203" pitchFamily="34" charset="0"/>
              <a:ea typeface="+mn-ea"/>
              <a:cs typeface="Segoe UI Light" panose="020B0502040204020203" pitchFamily="34" charset="0"/>
            </a:rPr>
            <a:t>Ďalej</a:t>
          </a:r>
          <a:r>
            <a:rPr lang="sk" sz="1350" b="0" kern="1200" baseline="0">
              <a:solidFill>
                <a:schemeClr val="dk1"/>
              </a:solidFill>
              <a:effectLst/>
              <a:latin typeface="Segoe UI Light" panose="020B0502040204020203" pitchFamily="34" charset="0"/>
              <a:ea typeface="+mn-ea"/>
              <a:cs typeface="Segoe UI Light" panose="020B0502040204020203" pitchFamily="34" charset="0"/>
            </a:rPr>
            <a:t>, aby ste si precvičili získané poznatky v praxi. </a:t>
          </a:r>
          <a:endParaRPr lang="en-US" sz="1350">
            <a:effectLst/>
            <a:latin typeface="Segoe UI Light" panose="020B0502040204020203" pitchFamily="34" charset="0"/>
            <a:cs typeface="Segoe UI Light" panose="020B0502040204020203" pitchFamily="34" charset="0"/>
          </a:endParaRPr>
        </a:p>
      </xdr:txBody>
    </xdr:sp>
    <xdr:clientData/>
  </xdr:twoCellAnchor>
  <xdr:twoCellAnchor editAs="absolute">
    <xdr:from>
      <xdr:col>5</xdr:col>
      <xdr:colOff>12873</xdr:colOff>
      <xdr:row>5</xdr:row>
      <xdr:rowOff>102720</xdr:rowOff>
    </xdr:from>
    <xdr:to>
      <xdr:col>8</xdr:col>
      <xdr:colOff>523875</xdr:colOff>
      <xdr:row>16</xdr:row>
      <xdr:rowOff>180975</xdr:rowOff>
    </xdr:to>
    <xdr:grpSp>
      <xdr:nvGrpSpPr>
        <xdr:cNvPr id="3" name="Skupina 2">
          <a:extLst>
            <a:ext uri="{FF2B5EF4-FFF2-40B4-BE49-F238E27FC236}">
              <a16:creationId xmlns:a16="http://schemas.microsoft.com/office/drawing/2014/main" id="{021840A9-BAB3-4E80-8046-39C0DD949DA0}"/>
            </a:ext>
          </a:extLst>
        </xdr:cNvPr>
        <xdr:cNvGrpSpPr/>
      </xdr:nvGrpSpPr>
      <xdr:grpSpPr>
        <a:xfrm>
          <a:off x="5550708" y="1003785"/>
          <a:ext cx="2391237" cy="2070885"/>
          <a:chOff x="3165648" y="1150470"/>
          <a:chExt cx="2339802" cy="2289602"/>
        </a:xfrm>
      </xdr:grpSpPr>
      <xdr:sp macro="" textlink="">
        <xdr:nvSpPr>
          <xdr:cNvPr id="4" name="Dôležité informácie – krok" descr="LOOK HERE&#10;No need to read all the rows of data. Just look at the field names in the first row, here. You'll be working with these on the next sheet. When you're ready, scroll down and click Next. ">
            <a:extLst>
              <a:ext uri="{FF2B5EF4-FFF2-40B4-BE49-F238E27FC236}">
                <a16:creationId xmlns:a16="http://schemas.microsoft.com/office/drawing/2014/main" id="{52FBD275-FC21-447C-AC41-552726B979F5}"/>
              </a:ext>
            </a:extLst>
          </xdr:cNvPr>
          <xdr:cNvSpPr txBox="1"/>
        </xdr:nvSpPr>
        <xdr:spPr>
          <a:xfrm>
            <a:off x="3969825" y="1303742"/>
            <a:ext cx="1535625" cy="21363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200" b="1" kern="0">
                <a:solidFill>
                  <a:srgbClr val="ED7D31">
                    <a:lumMod val="60000"/>
                    <a:lumOff val="40000"/>
                  </a:srgbClr>
                </a:solidFill>
                <a:latin typeface="+mj-lt"/>
                <a:ea typeface="Segoe UI" pitchFamily="34" charset="0"/>
                <a:cs typeface="Calibri" panose="020F0502020204030204" pitchFamily="34" charset="0"/>
              </a:rPr>
              <a:t>POZRITE SA SEM</a:t>
            </a:r>
          </a:p>
          <a:p>
            <a:pPr lvl="0" rtl="0">
              <a:defRPr/>
            </a:pPr>
            <a:r>
              <a:rPr lang="sk" sz="1100" b="0" kern="0">
                <a:solidFill>
                  <a:sysClr val="windowText" lastClr="000000"/>
                </a:solidFill>
                <a:latin typeface="Calibri" panose="020F0502020204030204" pitchFamily="34" charset="0"/>
                <a:ea typeface="Segoe UI" pitchFamily="34" charset="0"/>
                <a:cs typeface="Calibri" panose="020F0502020204030204" pitchFamily="34" charset="0"/>
              </a:rPr>
              <a:t>Nemusíte čítať všetky riadky údajov. Stačí sa pozrieť na názvy polí v prvom riadku. Budete s nimi pracovať na ďalšom hárku. Keď budete pripravení, posuňte sa nadol a kliknite na položku </a:t>
            </a:r>
            <a:r>
              <a:rPr lang="sk" sz="1100" b="1" kern="0">
                <a:solidFill>
                  <a:sysClr val="windowText" lastClr="000000"/>
                </a:solidFill>
                <a:latin typeface="Calibri" panose="020F0502020204030204" pitchFamily="34" charset="0"/>
                <a:ea typeface="Segoe UI" pitchFamily="34" charset="0"/>
                <a:cs typeface="Calibri" panose="020F0502020204030204" pitchFamily="34" charset="0"/>
              </a:rPr>
              <a:t>Ďalej</a:t>
            </a:r>
            <a:r>
              <a:rPr lang="sk" sz="1100" b="0" kern="0">
                <a:solidFill>
                  <a:sysClr val="windowText" lastClr="000000"/>
                </a:solidFill>
                <a:latin typeface="Calibri" panose="020F0502020204030204" pitchFamily="34" charset="0"/>
                <a:ea typeface="Segoe UI" pitchFamily="34" charset="0"/>
                <a:cs typeface="Calibri" panose="020F0502020204030204" pitchFamily="34" charset="0"/>
              </a:rPr>
              <a:t>. </a:t>
            </a:r>
            <a:endParaRPr lang="en-US" sz="1100" b="0">
              <a:solidFill>
                <a:sysClr val="windowText" lastClr="000000"/>
              </a:solidFill>
              <a:effectLst/>
              <a:latin typeface="Calibri" panose="020F0502020204030204" pitchFamily="34" charset="0"/>
              <a:cs typeface="Calibri" panose="020F0502020204030204" pitchFamily="34" charset="0"/>
            </a:endParaRPr>
          </a:p>
        </xdr:txBody>
      </xdr:sp>
      <xdr:pic>
        <xdr:nvPicPr>
          <xdr:cNvPr id="5" name="Lupa">
            <a:extLst>
              <a:ext uri="{FF2B5EF4-FFF2-40B4-BE49-F238E27FC236}">
                <a16:creationId xmlns:a16="http://schemas.microsoft.com/office/drawing/2014/main" id="{F392BC21-3435-49F6-92CB-9D39A5D6810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flipH="1">
            <a:off x="3695700" y="1274775"/>
            <a:ext cx="337980" cy="337980"/>
          </a:xfrm>
          <a:prstGeom prst="rect">
            <a:avLst/>
          </a:prstGeom>
        </xdr:spPr>
      </xdr:pic>
      <xdr:sp macro="" textlink="">
        <xdr:nvSpPr>
          <xdr:cNvPr id="6" name="Šípka">
            <a:extLst>
              <a:ext uri="{FF2B5EF4-FFF2-40B4-BE49-F238E27FC236}">
                <a16:creationId xmlns:a16="http://schemas.microsoft.com/office/drawing/2014/main" id="{EC81B770-C86D-413B-8F46-1B5A181A5B4F}"/>
              </a:ext>
            </a:extLst>
          </xdr:cNvPr>
          <xdr:cNvSpPr/>
        </xdr:nvSpPr>
        <xdr:spPr>
          <a:xfrm rot="19961319">
            <a:off x="3165648" y="1150470"/>
            <a:ext cx="459212" cy="406164"/>
          </a:xfrm>
          <a:prstGeom prst="arc">
            <a:avLst>
              <a:gd name="adj1" fmla="val 15011426"/>
              <a:gd name="adj2" fmla="val 672396"/>
            </a:avLst>
          </a:prstGeom>
          <a:ln w="19050">
            <a:solidFill>
              <a:schemeClr val="accent2">
                <a:lumMod val="60000"/>
                <a:lumOff val="40000"/>
              </a:schemeClr>
            </a:solidFill>
            <a:headEnd type="triangle"/>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rtl="0"/>
            <a:endParaRPr lang="en-US" sz="1100"/>
          </a:p>
        </xdr:txBody>
      </xdr:sp>
    </xdr:grpSp>
    <xdr:clientData fLocksWithSheet="0"/>
  </xdr:twoCellAnchor>
  <xdr:twoCellAnchor>
    <xdr:from>
      <xdr:col>0</xdr:col>
      <xdr:colOff>0</xdr:colOff>
      <xdr:row>56</xdr:row>
      <xdr:rowOff>0</xdr:rowOff>
    </xdr:from>
    <xdr:to>
      <xdr:col>8</xdr:col>
      <xdr:colOff>542924</xdr:colOff>
      <xdr:row>59</xdr:row>
      <xdr:rowOff>96012</xdr:rowOff>
    </xdr:to>
    <xdr:sp macro="" textlink="">
      <xdr:nvSpPr>
        <xdr:cNvPr id="7" name="txt_PopisPäta">
          <a:extLst>
            <a:ext uri="{FF2B5EF4-FFF2-40B4-BE49-F238E27FC236}">
              <a16:creationId xmlns:a16="http://schemas.microsoft.com/office/drawing/2014/main" id="{B403A251-9EDF-4EB3-A0DF-53BE1751442B}"/>
            </a:ext>
          </a:extLst>
        </xdr:cNvPr>
        <xdr:cNvSpPr txBox="1"/>
      </xdr:nvSpPr>
      <xdr:spPr>
        <a:xfrm>
          <a:off x="0" y="10668000"/>
          <a:ext cx="7753349" cy="667512"/>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endParaRPr lang="en-US" sz="20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clientData/>
  </xdr:twoCellAnchor>
  <xdr:twoCellAnchor>
    <xdr:from>
      <xdr:col>6</xdr:col>
      <xdr:colOff>231775</xdr:colOff>
      <xdr:row>56</xdr:row>
      <xdr:rowOff>155448</xdr:rowOff>
    </xdr:from>
    <xdr:to>
      <xdr:col>8</xdr:col>
      <xdr:colOff>219583</xdr:colOff>
      <xdr:row>58</xdr:row>
      <xdr:rowOff>131064</xdr:rowOff>
    </xdr:to>
    <xdr:sp macro="" textlink="">
      <xdr:nvSpPr>
        <xdr:cNvPr id="8" name="txt_PopisĎalej" descr="Ďalej">
          <a:hlinkClick xmlns:r="http://schemas.openxmlformats.org/officeDocument/2006/relationships" r:id="rId3" tooltip="Kliknutím sem prejdete na nasledujúci hárok."/>
          <a:extLst>
            <a:ext uri="{FF2B5EF4-FFF2-40B4-BE49-F238E27FC236}">
              <a16:creationId xmlns:a16="http://schemas.microsoft.com/office/drawing/2014/main" id="{8F0DDE7E-97D8-4996-BB35-E163C905E79D}"/>
            </a:ext>
          </a:extLst>
        </xdr:cNvPr>
        <xdr:cNvSpPr/>
      </xdr:nvSpPr>
      <xdr:spPr>
        <a:xfrm>
          <a:off x="6223000" y="10823448"/>
          <a:ext cx="1207008" cy="356616"/>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Ďalej</a:t>
          </a:r>
        </a:p>
      </xdr:txBody>
    </xdr:sp>
    <xdr:clientData/>
  </xdr:twoCellAnchor>
  <xdr:twoCellAnchor>
    <xdr:from>
      <xdr:col>0</xdr:col>
      <xdr:colOff>304800</xdr:colOff>
      <xdr:row>56</xdr:row>
      <xdr:rowOff>155448</xdr:rowOff>
    </xdr:from>
    <xdr:to>
      <xdr:col>2</xdr:col>
      <xdr:colOff>292608</xdr:colOff>
      <xdr:row>58</xdr:row>
      <xdr:rowOff>131064</xdr:rowOff>
    </xdr:to>
    <xdr:sp macro="" textlink="">
      <xdr:nvSpPr>
        <xdr:cNvPr id="9" name="txt_PopisSpäť" descr="Späť">
          <a:hlinkClick xmlns:r="http://schemas.openxmlformats.org/officeDocument/2006/relationships" r:id="rId4" tooltip="Kliknutím sem sa vrátite na predchádzajúci hárok."/>
          <a:extLst>
            <a:ext uri="{FF2B5EF4-FFF2-40B4-BE49-F238E27FC236}">
              <a16:creationId xmlns:a16="http://schemas.microsoft.com/office/drawing/2014/main" id="{D7B07658-6960-46E3-A1DF-B4F3A410DB88}"/>
            </a:ext>
          </a:extLst>
        </xdr:cNvPr>
        <xdr:cNvSpPr/>
      </xdr:nvSpPr>
      <xdr:spPr>
        <a:xfrm flipH="1">
          <a:off x="304800" y="10823448"/>
          <a:ext cx="1207008" cy="356616"/>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Späť</a:t>
          </a:r>
        </a:p>
      </xdr:txBody>
    </xdr:sp>
    <xdr:clientData/>
  </xdr:twoCellAnchor>
</xdr:wsDr>
</file>

<file path=xl/drawings/drawing21.xml><?xml version="1.0" encoding="utf-8"?>
<xdr:wsDr xmlns:xdr="http://schemas.openxmlformats.org/drawingml/2006/spreadsheetDrawing" xmlns:a="http://schemas.openxmlformats.org/drawingml/2006/main">
  <xdr:twoCellAnchor editAs="absolute">
    <xdr:from>
      <xdr:col>0</xdr:col>
      <xdr:colOff>481615</xdr:colOff>
      <xdr:row>3</xdr:row>
      <xdr:rowOff>7514</xdr:rowOff>
    </xdr:from>
    <xdr:to>
      <xdr:col>2</xdr:col>
      <xdr:colOff>9525</xdr:colOff>
      <xdr:row>10</xdr:row>
      <xdr:rowOff>104774</xdr:rowOff>
    </xdr:to>
    <xdr:sp macro="" textlink="" fLocksText="0">
      <xdr:nvSpPr>
        <xdr:cNvPr id="4" name="txt_Cvičenie1" descr="Kontingenčnú tabuľku nižšie sme vytvorili na základe údajov z predchádzajúceho hárka. Kliknite na ľubovoľné miesto v kontingenčnej tabuľke nižšie.">
          <a:extLst>
            <a:ext uri="{FF2B5EF4-FFF2-40B4-BE49-F238E27FC236}">
              <a16:creationId xmlns:a16="http://schemas.microsoft.com/office/drawing/2014/main" id="{72BF67E5-01C5-4639-BB90-719974573099}"/>
            </a:ext>
          </a:extLst>
        </xdr:cNvPr>
        <xdr:cNvSpPr txBox="1"/>
      </xdr:nvSpPr>
      <xdr:spPr>
        <a:xfrm>
          <a:off x="481615" y="579014"/>
          <a:ext cx="1451960" cy="14593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lang="sk" sz="1000" b="0" i="0" u="none" strike="noStrike" kern="0" cap="none" spc="0" normalizeH="0" baseline="0">
              <a:ln>
                <a:noFill/>
              </a:ln>
              <a:solidFill>
                <a:srgbClr val="000000"/>
              </a:solidFill>
              <a:effectLst/>
              <a:uLnTx/>
              <a:uFillTx/>
              <a:latin typeface="Segoe UI" panose="020B0502040204020203" pitchFamily="34" charset="0"/>
              <a:ea typeface="Segoe UI" pitchFamily="34" charset="0"/>
              <a:cs typeface="Segoe UI" panose="020B0502040204020203" pitchFamily="34" charset="0"/>
            </a:rPr>
            <a:t>Kontingenčnú tabuľku nižšie sme vytvorili na základe údajov z predchádzajúceho hárka. Kliknite na ľubovoľné miesto v kontingenčnej tabuľke nižšie. </a:t>
          </a:r>
        </a:p>
      </xdr:txBody>
    </xdr:sp>
    <xdr:clientData/>
  </xdr:twoCellAnchor>
  <xdr:twoCellAnchor editAs="absolute">
    <xdr:from>
      <xdr:col>2</xdr:col>
      <xdr:colOff>322852</xdr:colOff>
      <xdr:row>3</xdr:row>
      <xdr:rowOff>7515</xdr:rowOff>
    </xdr:from>
    <xdr:to>
      <xdr:col>2</xdr:col>
      <xdr:colOff>2114550</xdr:colOff>
      <xdr:row>10</xdr:row>
      <xdr:rowOff>152400</xdr:rowOff>
    </xdr:to>
    <xdr:sp macro="" textlink="" fLocksText="0">
      <xdr:nvSpPr>
        <xdr:cNvPr id="5" name="txt_Cvičenie2" descr="Vidíte napravo zoznam polí kontingenčnej tabuľky? Výborne! (Ak ho nevidíte, kliknite pravým tlačidlom myši na kontingenčnú tabuľku nižšie a vyberte položku Zobraziť zoznam polí).">
          <a:extLst>
            <a:ext uri="{FF2B5EF4-FFF2-40B4-BE49-F238E27FC236}">
              <a16:creationId xmlns:a16="http://schemas.microsoft.com/office/drawing/2014/main" id="{29F2BD57-0DF2-4B3F-967F-0A8110FCAE3E}"/>
            </a:ext>
          </a:extLst>
        </xdr:cNvPr>
        <xdr:cNvSpPr txBox="1"/>
      </xdr:nvSpPr>
      <xdr:spPr>
        <a:xfrm>
          <a:off x="2246902" y="579015"/>
          <a:ext cx="1791698" cy="15069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rtl="0" eaLnBrk="1" fontAlgn="auto" latinLnBrk="0" hangingPunct="1"/>
          <a:r>
            <a:rPr lang="sk" sz="1000" b="0" i="0" kern="1200" baseline="0">
              <a:solidFill>
                <a:schemeClr val="dk1"/>
              </a:solidFill>
              <a:effectLst/>
              <a:latin typeface="Segoe UI" panose="020B0502040204020203" pitchFamily="34" charset="0"/>
              <a:ea typeface="+mn-ea"/>
              <a:cs typeface="Segoe UI" panose="020B0502040204020203" pitchFamily="34" charset="0"/>
            </a:rPr>
            <a:t>Vidíte napravo zoznam Polia kontingenčnej tabuľky? Výborne. (Ak ho nevidíte, </a:t>
          </a:r>
          <a:br>
            <a:rPr lang="en-US" sz="1000" b="0" i="0" kern="1200" baseline="0">
              <a:solidFill>
                <a:schemeClr val="dk1"/>
              </a:solidFill>
              <a:effectLst/>
              <a:latin typeface="Segoe UI" panose="020B0502040204020203" pitchFamily="34" charset="0"/>
              <a:ea typeface="+mn-ea"/>
              <a:cs typeface="Segoe UI" panose="020B0502040204020203" pitchFamily="34" charset="0"/>
            </a:rPr>
          </a:br>
          <a:r>
            <a:rPr lang="sk" sz="1000" b="0" i="0" kern="1200" baseline="0">
              <a:solidFill>
                <a:schemeClr val="dk1"/>
              </a:solidFill>
              <a:effectLst/>
              <a:latin typeface="Segoe UI" panose="020B0502040204020203" pitchFamily="34" charset="0"/>
              <a:ea typeface="+mn-ea"/>
              <a:cs typeface="Segoe UI" panose="020B0502040204020203" pitchFamily="34" charset="0"/>
            </a:rPr>
            <a:t>kliknite pravým tlačidlom myši na kontingenčnú tabuľku nižšie a vyberte položku </a:t>
          </a:r>
          <a:r>
            <a:rPr lang="sk" sz="1000" b="1" i="0" kern="1200" baseline="0">
              <a:solidFill>
                <a:schemeClr val="dk1"/>
              </a:solidFill>
              <a:effectLst/>
              <a:latin typeface="Segoe UI" panose="020B0502040204020203" pitchFamily="34" charset="0"/>
              <a:ea typeface="+mn-ea"/>
              <a:cs typeface="Segoe UI" panose="020B0502040204020203" pitchFamily="34" charset="0"/>
            </a:rPr>
            <a:t>Zobraziť zoznam polí</a:t>
          </a:r>
          <a:r>
            <a:rPr lang="sk" sz="1000" b="0" i="0" kern="1200" baseline="0">
              <a:solidFill>
                <a:schemeClr val="dk1"/>
              </a:solidFill>
              <a:effectLst/>
              <a:latin typeface="Segoe UI" panose="020B0502040204020203" pitchFamily="34" charset="0"/>
              <a:ea typeface="+mn-ea"/>
              <a:cs typeface="Segoe UI" panose="020B0502040204020203" pitchFamily="34" charset="0"/>
            </a:rPr>
            <a:t>.)</a:t>
          </a:r>
          <a:endParaRPr lang="sq-AL" sz="1000" b="0">
            <a:effectLst/>
            <a:latin typeface="Segoe UI" panose="020B0502040204020203" pitchFamily="34" charset="0"/>
            <a:cs typeface="Segoe UI" panose="020B0502040204020203" pitchFamily="34" charset="0"/>
          </a:endParaRPr>
        </a:p>
      </xdr:txBody>
    </xdr:sp>
    <xdr:clientData/>
  </xdr:twoCellAnchor>
  <xdr:twoCellAnchor editAs="absolute">
    <xdr:from>
      <xdr:col>4</xdr:col>
      <xdr:colOff>58714</xdr:colOff>
      <xdr:row>3</xdr:row>
      <xdr:rowOff>7515</xdr:rowOff>
    </xdr:from>
    <xdr:to>
      <xdr:col>8</xdr:col>
      <xdr:colOff>333375</xdr:colOff>
      <xdr:row>11</xdr:row>
      <xdr:rowOff>95250</xdr:rowOff>
    </xdr:to>
    <xdr:sp macro="" textlink="" fLocksText="0">
      <xdr:nvSpPr>
        <xdr:cNvPr id="6" name="txt_Cvičenie3" descr="V zozname polí potiahnite pole Obchodný zástupca do oblasti Riadky alebo Stĺpce, aby ste mohli odpovedať na otázku: Kto dosiahol na jeseň najväčší objem predaja?">
          <a:extLst>
            <a:ext uri="{FF2B5EF4-FFF2-40B4-BE49-F238E27FC236}">
              <a16:creationId xmlns:a16="http://schemas.microsoft.com/office/drawing/2014/main" id="{85395BF3-BC0C-4171-8401-993AF1C2671B}"/>
            </a:ext>
          </a:extLst>
        </xdr:cNvPr>
        <xdr:cNvSpPr txBox="1"/>
      </xdr:nvSpPr>
      <xdr:spPr>
        <a:xfrm>
          <a:off x="4354489" y="579015"/>
          <a:ext cx="1608161" cy="16403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rtl="0" eaLnBrk="1" fontAlgn="auto" latinLnBrk="0" hangingPunct="1"/>
          <a:r>
            <a:rPr lang="sk" sz="1000" b="0" i="0" kern="1200" baseline="0">
              <a:solidFill>
                <a:schemeClr val="dk1"/>
              </a:solidFill>
              <a:effectLst/>
              <a:latin typeface="Segoe UI" panose="020B0502040204020203" pitchFamily="34" charset="0"/>
              <a:ea typeface="+mn-ea"/>
              <a:cs typeface="Segoe UI" panose="020B0502040204020203" pitchFamily="34" charset="0"/>
            </a:rPr>
            <a:t>V zozname polí presuňte pole </a:t>
          </a:r>
          <a:r>
            <a:rPr lang="sk" sz="1000" b="1" i="0" kern="1200" baseline="0">
              <a:solidFill>
                <a:schemeClr val="dk1"/>
              </a:solidFill>
              <a:effectLst/>
              <a:latin typeface="Segoe UI" panose="020B0502040204020203" pitchFamily="34" charset="0"/>
              <a:ea typeface="+mn-ea"/>
              <a:cs typeface="Segoe UI" panose="020B0502040204020203" pitchFamily="34" charset="0"/>
            </a:rPr>
            <a:t>Obchodný zástupca </a:t>
          </a:r>
          <a:r>
            <a:rPr lang="sk" sz="1000" b="0" i="0" kern="1200" baseline="0">
              <a:solidFill>
                <a:schemeClr val="dk1"/>
              </a:solidFill>
              <a:effectLst/>
              <a:latin typeface="Segoe UI" panose="020B0502040204020203" pitchFamily="34" charset="0"/>
              <a:ea typeface="+mn-ea"/>
              <a:cs typeface="Segoe UI" panose="020B0502040204020203" pitchFamily="34" charset="0"/>
            </a:rPr>
            <a:t>buď do oblasti </a:t>
          </a:r>
          <a:r>
            <a:rPr lang="sk" sz="1000" b="1" i="0" kern="1200" baseline="0">
              <a:solidFill>
                <a:schemeClr val="dk1"/>
              </a:solidFill>
              <a:effectLst/>
              <a:latin typeface="Segoe UI" panose="020B0502040204020203" pitchFamily="34" charset="0"/>
              <a:ea typeface="+mn-ea"/>
              <a:cs typeface="Segoe UI" panose="020B0502040204020203" pitchFamily="34" charset="0"/>
            </a:rPr>
            <a:t>Riadky</a:t>
          </a:r>
          <a:r>
            <a:rPr lang="sk" sz="1000" b="0" i="0" kern="1200" baseline="0">
              <a:solidFill>
                <a:schemeClr val="dk1"/>
              </a:solidFill>
              <a:effectLst/>
              <a:latin typeface="Segoe UI" panose="020B0502040204020203" pitchFamily="34" charset="0"/>
              <a:ea typeface="+mn-ea"/>
              <a:cs typeface="Segoe UI" panose="020B0502040204020203" pitchFamily="34" charset="0"/>
            </a:rPr>
            <a:t>, alebo do oblasti </a:t>
          </a:r>
          <a:r>
            <a:rPr lang="sk" sz="1000" b="1" i="0" kern="1200" baseline="0">
              <a:solidFill>
                <a:schemeClr val="dk1"/>
              </a:solidFill>
              <a:effectLst/>
              <a:latin typeface="Segoe UI" panose="020B0502040204020203" pitchFamily="34" charset="0"/>
              <a:ea typeface="+mn-ea"/>
              <a:cs typeface="Segoe UI" panose="020B0502040204020203" pitchFamily="34" charset="0"/>
            </a:rPr>
            <a:t>Stĺpce</a:t>
          </a:r>
          <a:r>
            <a:rPr lang="sk" sz="1000" b="0" i="0" kern="1200" baseline="0">
              <a:solidFill>
                <a:schemeClr val="dk1"/>
              </a:solidFill>
              <a:effectLst/>
              <a:latin typeface="Segoe UI" panose="020B0502040204020203" pitchFamily="34" charset="0"/>
              <a:ea typeface="+mn-ea"/>
              <a:cs typeface="Segoe UI" panose="020B0502040204020203" pitchFamily="34" charset="0"/>
            </a:rPr>
            <a:t>, aby ste mohli odpovedať na otázku: Kto dosiahol na jeseň najväčší objem predaja?</a:t>
          </a:r>
          <a:endParaRPr lang="en-US" sz="1000">
            <a:effectLst/>
            <a:latin typeface="Segoe UI" panose="020B0502040204020203" pitchFamily="34" charset="0"/>
            <a:cs typeface="Segoe UI" panose="020B0502040204020203" pitchFamily="34" charset="0"/>
          </a:endParaRPr>
        </a:p>
      </xdr:txBody>
    </xdr:sp>
    <xdr:clientData/>
  </xdr:twoCellAnchor>
  <xdr:twoCellAnchor editAs="absolute">
    <xdr:from>
      <xdr:col>0</xdr:col>
      <xdr:colOff>76084</xdr:colOff>
      <xdr:row>3</xdr:row>
      <xdr:rowOff>7516</xdr:rowOff>
    </xdr:from>
    <xdr:to>
      <xdr:col>0</xdr:col>
      <xdr:colOff>457199</xdr:colOff>
      <xdr:row>5</xdr:row>
      <xdr:rowOff>1420</xdr:rowOff>
    </xdr:to>
    <xdr:sp macro="" textlink="" fLocksText="0">
      <xdr:nvSpPr>
        <xdr:cNvPr id="7" name="shp_Cvičenie1" descr="Krok 1">
          <a:extLst>
            <a:ext uri="{FF2B5EF4-FFF2-40B4-BE49-F238E27FC236}">
              <a16:creationId xmlns:a16="http://schemas.microsoft.com/office/drawing/2014/main" id="{F0AE661B-4AB6-4138-BFC2-72C570F368E3}"/>
            </a:ext>
          </a:extLst>
        </xdr:cNvPr>
        <xdr:cNvSpPr/>
      </xdr:nvSpPr>
      <xdr:spPr>
        <a:xfrm>
          <a:off x="76084" y="579016"/>
          <a:ext cx="381115" cy="374904"/>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1</a:t>
          </a:r>
        </a:p>
      </xdr:txBody>
    </xdr:sp>
    <xdr:clientData/>
  </xdr:twoCellAnchor>
  <xdr:twoCellAnchor editAs="absolute">
    <xdr:from>
      <xdr:col>1</xdr:col>
      <xdr:colOff>1291523</xdr:colOff>
      <xdr:row>3</xdr:row>
      <xdr:rowOff>7515</xdr:rowOff>
    </xdr:from>
    <xdr:to>
      <xdr:col>2</xdr:col>
      <xdr:colOff>351977</xdr:colOff>
      <xdr:row>5</xdr:row>
      <xdr:rowOff>1419</xdr:rowOff>
    </xdr:to>
    <xdr:sp macro="" textlink="" fLocksText="0">
      <xdr:nvSpPr>
        <xdr:cNvPr id="8" name="shp_Cvičenie2" descr="Krok 2">
          <a:extLst>
            <a:ext uri="{FF2B5EF4-FFF2-40B4-BE49-F238E27FC236}">
              <a16:creationId xmlns:a16="http://schemas.microsoft.com/office/drawing/2014/main" id="{A2AF9C50-C7DA-4A24-8F37-46DCE095E146}"/>
            </a:ext>
          </a:extLst>
        </xdr:cNvPr>
        <xdr:cNvSpPr/>
      </xdr:nvSpPr>
      <xdr:spPr>
        <a:xfrm>
          <a:off x="1901123" y="579015"/>
          <a:ext cx="374904" cy="374904"/>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2</a:t>
          </a:r>
        </a:p>
      </xdr:txBody>
    </xdr:sp>
    <xdr:clientData/>
  </xdr:twoCellAnchor>
  <xdr:twoCellAnchor editAs="absolute">
    <xdr:from>
      <xdr:col>2</xdr:col>
      <xdr:colOff>2116435</xdr:colOff>
      <xdr:row>3</xdr:row>
      <xdr:rowOff>7515</xdr:rowOff>
    </xdr:from>
    <xdr:to>
      <xdr:col>4</xdr:col>
      <xdr:colOff>119614</xdr:colOff>
      <xdr:row>5</xdr:row>
      <xdr:rowOff>1419</xdr:rowOff>
    </xdr:to>
    <xdr:sp macro="" textlink="" fLocksText="0">
      <xdr:nvSpPr>
        <xdr:cNvPr id="9" name="shp_Cvičenie3" descr="Krok 3">
          <a:extLst>
            <a:ext uri="{FF2B5EF4-FFF2-40B4-BE49-F238E27FC236}">
              <a16:creationId xmlns:a16="http://schemas.microsoft.com/office/drawing/2014/main" id="{F5C1D9B6-7583-4C69-AEAF-9BB097F2D602}"/>
            </a:ext>
          </a:extLst>
        </xdr:cNvPr>
        <xdr:cNvSpPr/>
      </xdr:nvSpPr>
      <xdr:spPr>
        <a:xfrm>
          <a:off x="4040485" y="579015"/>
          <a:ext cx="374904" cy="374904"/>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3</a:t>
          </a:r>
        </a:p>
      </xdr:txBody>
    </xdr:sp>
    <xdr:clientData/>
  </xdr:twoCellAnchor>
  <xdr:twoCellAnchor editAs="absolute">
    <xdr:from>
      <xdr:col>0</xdr:col>
      <xdr:colOff>0</xdr:colOff>
      <xdr:row>0</xdr:row>
      <xdr:rowOff>0</xdr:rowOff>
    </xdr:from>
    <xdr:to>
      <xdr:col>11</xdr:col>
      <xdr:colOff>266318</xdr:colOff>
      <xdr:row>2</xdr:row>
      <xdr:rowOff>11811</xdr:rowOff>
    </xdr:to>
    <xdr:sp macro="" textlink="" fLocksText="0">
      <xdr:nvSpPr>
        <xdr:cNvPr id="10" name="txt_CvičenieHlavička" descr="Cvičenie">
          <a:extLst>
            <a:ext uri="{FF2B5EF4-FFF2-40B4-BE49-F238E27FC236}">
              <a16:creationId xmlns:a16="http://schemas.microsoft.com/office/drawing/2014/main" id="{F1FEE4DA-410F-43E5-82EC-9DEA325362D3}"/>
            </a:ext>
          </a:extLst>
        </xdr:cNvPr>
        <xdr:cNvSpPr txBox="1"/>
      </xdr:nvSpPr>
      <xdr:spPr>
        <a:xfrm>
          <a:off x="0" y="0"/>
          <a:ext cx="7781543" cy="402336"/>
        </a:xfrm>
        <a:prstGeom prst="rect">
          <a:avLst/>
        </a:prstGeom>
        <a:solidFill>
          <a:schemeClr val="accent1">
            <a:lumMod val="7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800" b="1" kern="0" baseline="0">
              <a:solidFill>
                <a:schemeClr val="bg1"/>
              </a:solidFill>
              <a:latin typeface="Segoe UI Semibold" panose="020B0702040204020203" pitchFamily="34" charset="0"/>
              <a:ea typeface="Segoe UI" pitchFamily="34" charset="0"/>
              <a:cs typeface="Segoe UI Semibold" panose="020B0702040204020203" pitchFamily="34" charset="0"/>
            </a:rPr>
            <a:t>Cvičenie</a:t>
          </a:r>
          <a:endParaRPr lang="en-US" sz="1800">
            <a:solidFill>
              <a:schemeClr val="bg1"/>
            </a:solidFill>
            <a:latin typeface="Segoe UI Semibold" panose="020B0702040204020203" pitchFamily="34" charset="0"/>
            <a:ea typeface="Segoe UI" pitchFamily="34" charset="0"/>
            <a:cs typeface="Segoe UI Light" panose="020B0502040204020203" pitchFamily="34" charset="0"/>
          </a:endParaRPr>
        </a:p>
      </xdr:txBody>
    </xdr:sp>
    <xdr:clientData/>
  </xdr:twoCellAnchor>
  <xdr:twoCellAnchor editAs="absolute">
    <xdr:from>
      <xdr:col>9</xdr:col>
      <xdr:colOff>252435</xdr:colOff>
      <xdr:row>3</xdr:row>
      <xdr:rowOff>79574</xdr:rowOff>
    </xdr:from>
    <xdr:to>
      <xdr:col>11</xdr:col>
      <xdr:colOff>495300</xdr:colOff>
      <xdr:row>5</xdr:row>
      <xdr:rowOff>161925</xdr:rowOff>
    </xdr:to>
    <xdr:sp macro="" textlink="" fLocksText="0">
      <xdr:nvSpPr>
        <xdr:cNvPr id="13" name="txt_Cvičenie4" descr="Kto dosiahol na jeseň najväčší objem predaja?">
          <a:extLst>
            <a:ext uri="{FF2B5EF4-FFF2-40B4-BE49-F238E27FC236}">
              <a16:creationId xmlns:a16="http://schemas.microsoft.com/office/drawing/2014/main" id="{B109D2BB-3DC5-45B1-8B7F-5CE568B810DC}"/>
            </a:ext>
          </a:extLst>
        </xdr:cNvPr>
        <xdr:cNvSpPr txBox="1"/>
      </xdr:nvSpPr>
      <xdr:spPr>
        <a:xfrm>
          <a:off x="6291285" y="651074"/>
          <a:ext cx="1700190" cy="4633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lang="sk" sz="1000" b="0" i="0" u="none" strike="noStrike" kern="0" cap="none" spc="0" normalizeH="0" baseline="0" noProof="0">
              <a:ln>
                <a:noFill/>
              </a:ln>
              <a:solidFill>
                <a:prstClr val="black">
                  <a:lumMod val="75000"/>
                  <a:lumOff val="25000"/>
                </a:prstClr>
              </a:solidFill>
              <a:effectLst/>
              <a:uLnTx/>
              <a:uFillTx/>
              <a:latin typeface="Segoe UI" panose="020B0502040204020203" pitchFamily="34" charset="0"/>
              <a:ea typeface="Segoe UI" pitchFamily="34" charset="0"/>
              <a:cs typeface="Segoe UI" panose="020B0502040204020203" pitchFamily="34" charset="0"/>
            </a:rPr>
            <a:t>Kto dosiahol na jeseň najväčší objem predaja?</a:t>
          </a:r>
        </a:p>
      </xdr:txBody>
    </xdr:sp>
    <xdr:clientData/>
  </xdr:twoCellAnchor>
  <xdr:twoCellAnchor editAs="absolute">
    <xdr:from>
      <xdr:col>8</xdr:col>
      <xdr:colOff>307910</xdr:colOff>
      <xdr:row>3</xdr:row>
      <xdr:rowOff>28086</xdr:rowOff>
    </xdr:from>
    <xdr:to>
      <xdr:col>9</xdr:col>
      <xdr:colOff>273239</xdr:colOff>
      <xdr:row>5</xdr:row>
      <xdr:rowOff>21990</xdr:rowOff>
    </xdr:to>
    <xdr:sp macro="" textlink="" fLocksText="0">
      <xdr:nvSpPr>
        <xdr:cNvPr id="14" name="shp_Cvičenie4" descr="Krok 4">
          <a:extLst>
            <a:ext uri="{FF2B5EF4-FFF2-40B4-BE49-F238E27FC236}">
              <a16:creationId xmlns:a16="http://schemas.microsoft.com/office/drawing/2014/main" id="{B2513FDA-A809-4930-875A-18AE4B4CF612}"/>
            </a:ext>
          </a:extLst>
        </xdr:cNvPr>
        <xdr:cNvSpPr/>
      </xdr:nvSpPr>
      <xdr:spPr>
        <a:xfrm>
          <a:off x="5937185" y="599586"/>
          <a:ext cx="374904" cy="374904"/>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4</a:t>
          </a:r>
        </a:p>
      </xdr:txBody>
    </xdr:sp>
    <xdr:clientData/>
  </xdr:twoCellAnchor>
  <xdr:twoCellAnchor editAs="absolute">
    <xdr:from>
      <xdr:col>0</xdr:col>
      <xdr:colOff>0</xdr:colOff>
      <xdr:row>29</xdr:row>
      <xdr:rowOff>114300</xdr:rowOff>
    </xdr:from>
    <xdr:to>
      <xdr:col>11</xdr:col>
      <xdr:colOff>266318</xdr:colOff>
      <xdr:row>33</xdr:row>
      <xdr:rowOff>19812</xdr:rowOff>
    </xdr:to>
    <xdr:sp macro="" textlink="" fLocksText="0">
      <xdr:nvSpPr>
        <xdr:cNvPr id="19" name="txt_CvičeniePäta">
          <a:extLst>
            <a:ext uri="{FF2B5EF4-FFF2-40B4-BE49-F238E27FC236}">
              <a16:creationId xmlns:a16="http://schemas.microsoft.com/office/drawing/2014/main" id="{C3E4D879-E1FC-43A8-AA7F-0ED3F35B9E4E}"/>
            </a:ext>
          </a:extLst>
        </xdr:cNvPr>
        <xdr:cNvSpPr txBox="1"/>
      </xdr:nvSpPr>
      <xdr:spPr>
        <a:xfrm>
          <a:off x="0" y="5715000"/>
          <a:ext cx="7762493" cy="667512"/>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endParaRPr lang="en-US" sz="20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clientData/>
  </xdr:twoCellAnchor>
  <xdr:twoCellAnchor editAs="absolute">
    <xdr:from>
      <xdr:col>9</xdr:col>
      <xdr:colOff>241300</xdr:colOff>
      <xdr:row>30</xdr:row>
      <xdr:rowOff>79248</xdr:rowOff>
    </xdr:from>
    <xdr:to>
      <xdr:col>10</xdr:col>
      <xdr:colOff>1114933</xdr:colOff>
      <xdr:row>32</xdr:row>
      <xdr:rowOff>54864</xdr:rowOff>
    </xdr:to>
    <xdr:sp macro="" textlink="" fLocksText="0">
      <xdr:nvSpPr>
        <xdr:cNvPr id="21" name="txt_CvičenieĎalej" descr="Tlačidlo Nasledujúci krok, obsahuje hypertextové prepojenie na nasledujúci hárok.">
          <a:hlinkClick xmlns:r="http://schemas.openxmlformats.org/officeDocument/2006/relationships" r:id="rId1" tooltip="Kliknutím sem prejdete na nasledujúci hárok."/>
          <a:extLst>
            <a:ext uri="{FF2B5EF4-FFF2-40B4-BE49-F238E27FC236}">
              <a16:creationId xmlns:a16="http://schemas.microsoft.com/office/drawing/2014/main" id="{9128025C-F5EF-4C4F-AA3F-82C05E585C0F}"/>
            </a:ext>
          </a:extLst>
        </xdr:cNvPr>
        <xdr:cNvSpPr/>
      </xdr:nvSpPr>
      <xdr:spPr>
        <a:xfrm>
          <a:off x="6280150" y="5870448"/>
          <a:ext cx="1207008" cy="356616"/>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Ďalej</a:t>
          </a:r>
        </a:p>
      </xdr:txBody>
    </xdr:sp>
    <xdr:clientData/>
  </xdr:twoCellAnchor>
  <xdr:twoCellAnchor editAs="absolute">
    <xdr:from>
      <xdr:col>0</xdr:col>
      <xdr:colOff>304800</xdr:colOff>
      <xdr:row>30</xdr:row>
      <xdr:rowOff>79248</xdr:rowOff>
    </xdr:from>
    <xdr:to>
      <xdr:col>1</xdr:col>
      <xdr:colOff>902208</xdr:colOff>
      <xdr:row>32</xdr:row>
      <xdr:rowOff>54864</xdr:rowOff>
    </xdr:to>
    <xdr:sp macro="" textlink="" fLocksText="0">
      <xdr:nvSpPr>
        <xdr:cNvPr id="22" name="txt_CvičenieSpäť" descr="Tlačidlo Predchádzajúci krok, obsahuje hypertextové prepojenie na predchádzajúci hárok.">
          <a:hlinkClick xmlns:r="http://schemas.openxmlformats.org/officeDocument/2006/relationships" r:id="rId2" tooltip="Kliknutím sem sa vrátite na predchádzajúci hárok."/>
          <a:extLst>
            <a:ext uri="{FF2B5EF4-FFF2-40B4-BE49-F238E27FC236}">
              <a16:creationId xmlns:a16="http://schemas.microsoft.com/office/drawing/2014/main" id="{038A736A-34F9-4DB1-9584-66D289361AE2}"/>
            </a:ext>
          </a:extLst>
        </xdr:cNvPr>
        <xdr:cNvSpPr/>
      </xdr:nvSpPr>
      <xdr:spPr>
        <a:xfrm flipH="1">
          <a:off x="304800" y="5870448"/>
          <a:ext cx="1207008" cy="356616"/>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Späť</a:t>
          </a:r>
        </a:p>
      </xdr:txBody>
    </xdr:sp>
    <xdr:clientData/>
  </xdr:twoCellAnchor>
</xdr:wsDr>
</file>

<file path=xl/drawings/drawing22.xml><?xml version="1.0" encoding="utf-8"?>
<xdr:wsDr xmlns:xdr="http://schemas.openxmlformats.org/drawingml/2006/spreadsheetDrawing" xmlns:a="http://schemas.openxmlformats.org/drawingml/2006/main">
  <xdr:twoCellAnchor editAs="absolute">
    <xdr:from>
      <xdr:col>0</xdr:col>
      <xdr:colOff>0</xdr:colOff>
      <xdr:row>31</xdr:row>
      <xdr:rowOff>9513</xdr:rowOff>
    </xdr:from>
    <xdr:to>
      <xdr:col>10</xdr:col>
      <xdr:colOff>9906</xdr:colOff>
      <xdr:row>34</xdr:row>
      <xdr:rowOff>86475</xdr:rowOff>
    </xdr:to>
    <xdr:sp macro="" textlink="" fLocksText="0">
      <xdr:nvSpPr>
        <xdr:cNvPr id="3" name="txt_CvičeniePäta">
          <a:extLst>
            <a:ext uri="{FF2B5EF4-FFF2-40B4-BE49-F238E27FC236}">
              <a16:creationId xmlns:a16="http://schemas.microsoft.com/office/drawing/2014/main" id="{5F7EDA0D-82B1-4E0A-9DF8-49F029764275}"/>
            </a:ext>
          </a:extLst>
        </xdr:cNvPr>
        <xdr:cNvSpPr txBox="1"/>
      </xdr:nvSpPr>
      <xdr:spPr>
        <a:xfrm>
          <a:off x="0" y="5915013"/>
          <a:ext cx="7763256" cy="648462"/>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endParaRPr lang="en-US" sz="20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clientData/>
  </xdr:twoCellAnchor>
  <xdr:twoCellAnchor editAs="absolute">
    <xdr:from>
      <xdr:col>0</xdr:col>
      <xdr:colOff>471004</xdr:colOff>
      <xdr:row>3</xdr:row>
      <xdr:rowOff>7515</xdr:rowOff>
    </xdr:from>
    <xdr:to>
      <xdr:col>1</xdr:col>
      <xdr:colOff>1202784</xdr:colOff>
      <xdr:row>10</xdr:row>
      <xdr:rowOff>45615</xdr:rowOff>
    </xdr:to>
    <xdr:sp macro="" textlink="" fLocksText="0">
      <xdr:nvSpPr>
        <xdr:cNvPr id="5" name="txt_Cvičenie1" descr="Kliknite na ľubovoľné miesto v kontingenčnej tabuľke nižšie Súčet z Počet predaných jednotiek.">
          <a:extLst>
            <a:ext uri="{FF2B5EF4-FFF2-40B4-BE49-F238E27FC236}">
              <a16:creationId xmlns:a16="http://schemas.microsoft.com/office/drawing/2014/main" id="{043E0E68-AF8E-4D07-9788-8F11AA0679CE}"/>
            </a:ext>
          </a:extLst>
        </xdr:cNvPr>
        <xdr:cNvSpPr txBox="1"/>
      </xdr:nvSpPr>
      <xdr:spPr>
        <a:xfrm>
          <a:off x="471004" y="588540"/>
          <a:ext cx="1341380" cy="1371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lang="sk" sz="1000" b="0" i="0" u="none" strike="noStrike" kern="0" cap="none" spc="0" normalizeH="0" baseline="0">
              <a:ln>
                <a:noFill/>
              </a:ln>
              <a:solidFill>
                <a:srgbClr val="000000"/>
              </a:solidFill>
              <a:effectLst/>
              <a:uLnTx/>
              <a:uFillTx/>
              <a:latin typeface="Segoe UI" panose="020B0502040204020203" pitchFamily="34" charset="0"/>
              <a:ea typeface="Segoe UI" pitchFamily="34" charset="0"/>
              <a:cs typeface="Segoe UI" panose="020B0502040204020203" pitchFamily="34" charset="0"/>
            </a:rPr>
            <a:t>Kliknite na ľubovoľné miesto v kontingenčnej tabuľke s názvom </a:t>
          </a:r>
          <a:r>
            <a:rPr lang="sk" sz="1000" b="1" i="0" u="none" strike="noStrike" kern="0" cap="none" spc="0" normalizeH="0" baseline="0">
              <a:ln>
                <a:noFill/>
              </a:ln>
              <a:solidFill>
                <a:srgbClr val="000000"/>
              </a:solidFill>
              <a:effectLst/>
              <a:uLnTx/>
              <a:uFillTx/>
              <a:latin typeface="Segoe UI" panose="020B0502040204020203" pitchFamily="34" charset="0"/>
              <a:ea typeface="Segoe UI" pitchFamily="34" charset="0"/>
              <a:cs typeface="Segoe UI" panose="020B0502040204020203" pitchFamily="34" charset="0"/>
            </a:rPr>
            <a:t>Súčet z Počet predaných jednotiek</a:t>
          </a:r>
          <a:r>
            <a:rPr lang="sk" sz="1000" b="0" i="0" u="none" strike="noStrike" kern="0" cap="none" spc="0" normalizeH="0" baseline="0">
              <a:ln>
                <a:noFill/>
              </a:ln>
              <a:solidFill>
                <a:srgbClr val="000000"/>
              </a:solidFill>
              <a:effectLst/>
              <a:uLnTx/>
              <a:uFillTx/>
              <a:latin typeface="Segoe UI" panose="020B0502040204020203" pitchFamily="34" charset="0"/>
              <a:ea typeface="Segoe UI" pitchFamily="34" charset="0"/>
              <a:cs typeface="Segoe UI" panose="020B0502040204020203" pitchFamily="34" charset="0"/>
            </a:rPr>
            <a:t>. </a:t>
          </a:r>
        </a:p>
      </xdr:txBody>
    </xdr:sp>
    <xdr:clientData/>
  </xdr:twoCellAnchor>
  <xdr:twoCellAnchor editAs="absolute">
    <xdr:from>
      <xdr:col>1</xdr:col>
      <xdr:colOff>1492336</xdr:colOff>
      <xdr:row>3</xdr:row>
      <xdr:rowOff>7514</xdr:rowOff>
    </xdr:from>
    <xdr:to>
      <xdr:col>2</xdr:col>
      <xdr:colOff>942975</xdr:colOff>
      <xdr:row>11</xdr:row>
      <xdr:rowOff>133349</xdr:rowOff>
    </xdr:to>
    <xdr:sp macro="" textlink="" fLocksText="0">
      <xdr:nvSpPr>
        <xdr:cNvPr id="6" name="txt_Cvičenie2" descr="Vidíte napravo zoznam polí kontingenčnej tabuľky? Výborne! (Ak ho nevidíte, kliknite pravým tlačidlom myši na kontingenčnú tabuľku a vyberte položku Zobraziť zoznam polí).">
          <a:extLst>
            <a:ext uri="{FF2B5EF4-FFF2-40B4-BE49-F238E27FC236}">
              <a16:creationId xmlns:a16="http://schemas.microsoft.com/office/drawing/2014/main" id="{8399D3E0-A4FA-4AA2-8EBC-C75CB73A4ABA}"/>
            </a:ext>
          </a:extLst>
        </xdr:cNvPr>
        <xdr:cNvSpPr txBox="1"/>
      </xdr:nvSpPr>
      <xdr:spPr>
        <a:xfrm>
          <a:off x="2101936" y="579014"/>
          <a:ext cx="1584239" cy="16498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rtl="0" eaLnBrk="1" fontAlgn="auto" latinLnBrk="0" hangingPunct="1"/>
          <a:r>
            <a:rPr lang="sk" sz="1000" b="0" i="0" kern="1200" baseline="0">
              <a:solidFill>
                <a:schemeClr val="dk1"/>
              </a:solidFill>
              <a:effectLst/>
              <a:latin typeface="Segoe UI" panose="020B0502040204020203" pitchFamily="34" charset="0"/>
              <a:ea typeface="+mn-ea"/>
              <a:cs typeface="Segoe UI" panose="020B0502040204020203" pitchFamily="34" charset="0"/>
            </a:rPr>
            <a:t>Vidíte napravo zoznam Polia kontingenčnej tabuľky? Výborne. (Ak ho nevidíte, </a:t>
          </a:r>
          <a:br>
            <a:rPr lang="en-US" sz="1000" b="0" i="0" kern="1200" baseline="0">
              <a:solidFill>
                <a:schemeClr val="dk1"/>
              </a:solidFill>
              <a:effectLst/>
              <a:latin typeface="Segoe UI" panose="020B0502040204020203" pitchFamily="34" charset="0"/>
              <a:ea typeface="+mn-ea"/>
              <a:cs typeface="Segoe UI" panose="020B0502040204020203" pitchFamily="34" charset="0"/>
            </a:rPr>
          </a:br>
          <a:r>
            <a:rPr lang="sk" sz="1000" b="0" i="0" kern="1200" baseline="0">
              <a:solidFill>
                <a:schemeClr val="dk1"/>
              </a:solidFill>
              <a:effectLst/>
              <a:latin typeface="Segoe UI" panose="020B0502040204020203" pitchFamily="34" charset="0"/>
              <a:ea typeface="+mn-ea"/>
              <a:cs typeface="Segoe UI" panose="020B0502040204020203" pitchFamily="34" charset="0"/>
            </a:rPr>
            <a:t>kliknite pravým tlačidlom myši na kontingenčnú tabuľku a vyberte položku </a:t>
          </a:r>
          <a:r>
            <a:rPr lang="sk" sz="1000" b="1" i="0" kern="1200" baseline="0">
              <a:solidFill>
                <a:schemeClr val="dk1"/>
              </a:solidFill>
              <a:effectLst/>
              <a:latin typeface="Segoe UI" panose="020B0502040204020203" pitchFamily="34" charset="0"/>
              <a:ea typeface="+mn-ea"/>
              <a:cs typeface="Segoe UI" panose="020B0502040204020203" pitchFamily="34" charset="0"/>
            </a:rPr>
            <a:t>Zobraziť zoznam polí</a:t>
          </a:r>
          <a:r>
            <a:rPr lang="sk" sz="1000" b="0" i="0" kern="1200" baseline="0">
              <a:solidFill>
                <a:schemeClr val="dk1"/>
              </a:solidFill>
              <a:effectLst/>
              <a:latin typeface="Segoe UI" panose="020B0502040204020203" pitchFamily="34" charset="0"/>
              <a:ea typeface="+mn-ea"/>
              <a:cs typeface="Segoe UI" panose="020B0502040204020203" pitchFamily="34" charset="0"/>
            </a:rPr>
            <a:t>.)</a:t>
          </a:r>
          <a:endParaRPr lang="sq-AL" sz="1000">
            <a:effectLst/>
            <a:latin typeface="Segoe UI" panose="020B0502040204020203" pitchFamily="34" charset="0"/>
            <a:cs typeface="Segoe UI" panose="020B0502040204020203" pitchFamily="34" charset="0"/>
          </a:endParaRPr>
        </a:p>
      </xdr:txBody>
    </xdr:sp>
    <xdr:clientData/>
  </xdr:twoCellAnchor>
  <xdr:twoCellAnchor editAs="absolute">
    <xdr:from>
      <xdr:col>3</xdr:col>
      <xdr:colOff>172910</xdr:colOff>
      <xdr:row>3</xdr:row>
      <xdr:rowOff>7514</xdr:rowOff>
    </xdr:from>
    <xdr:to>
      <xdr:col>6</xdr:col>
      <xdr:colOff>257175</xdr:colOff>
      <xdr:row>12</xdr:row>
      <xdr:rowOff>19049</xdr:rowOff>
    </xdr:to>
    <xdr:sp macro="" textlink="" fLocksText="0">
      <xdr:nvSpPr>
        <xdr:cNvPr id="7" name="txt_Cvičenie3" descr="Teraz presuňte polia na príslušné miesta tak, aby ste vytvorili zvislú kontingenčnú tabuľku, ktorá bude mať vľavo ročné obdobia a obchodní zástupcovia budú odsadení pod jednotlivými ročnými obdobiami.">
          <a:extLst>
            <a:ext uri="{FF2B5EF4-FFF2-40B4-BE49-F238E27FC236}">
              <a16:creationId xmlns:a16="http://schemas.microsoft.com/office/drawing/2014/main" id="{FD191D4B-919F-47B1-B784-E719132CE45F}"/>
            </a:ext>
          </a:extLst>
        </xdr:cNvPr>
        <xdr:cNvSpPr txBox="1"/>
      </xdr:nvSpPr>
      <xdr:spPr>
        <a:xfrm>
          <a:off x="4021010" y="579014"/>
          <a:ext cx="1751140" cy="17260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lang="sk" sz="1000" b="0" i="0" u="none" strike="noStrike" kern="0" cap="none" spc="0" normalizeH="0" baseline="0" noProof="0">
              <a:ln>
                <a:noFill/>
              </a:ln>
              <a:solidFill>
                <a:prstClr val="black">
                  <a:lumMod val="75000"/>
                  <a:lumOff val="25000"/>
                </a:prstClr>
              </a:solidFill>
              <a:effectLst/>
              <a:uLnTx/>
              <a:uFillTx/>
              <a:latin typeface="Segoe UI" panose="020B0502040204020203" pitchFamily="34" charset="0"/>
              <a:ea typeface="Segoe UI" pitchFamily="34" charset="0"/>
              <a:cs typeface="Segoe UI" panose="020B0502040204020203" pitchFamily="34" charset="0"/>
            </a:rPr>
            <a:t>Teraz presuňte polia na príslušné miesta tak, aby ste vytvorili zvislú kontingenčnú tabuľku, ktorá bude mať vľavo </a:t>
          </a:r>
          <a:r>
            <a:rPr lang="sk" sz="1000" b="1" i="0" u="none" strike="noStrike" kern="0" cap="none" spc="0" normalizeH="0" baseline="0" noProof="0">
              <a:ln>
                <a:noFill/>
              </a:ln>
              <a:solidFill>
                <a:prstClr val="black">
                  <a:lumMod val="75000"/>
                  <a:lumOff val="25000"/>
                </a:prstClr>
              </a:solidFill>
              <a:effectLst/>
              <a:uLnTx/>
              <a:uFillTx/>
              <a:latin typeface="Segoe UI" panose="020B0502040204020203" pitchFamily="34" charset="0"/>
              <a:ea typeface="Segoe UI" pitchFamily="34" charset="0"/>
              <a:cs typeface="Segoe UI" panose="020B0502040204020203" pitchFamily="34" charset="0"/>
            </a:rPr>
            <a:t>ročné obdobia</a:t>
          </a:r>
          <a:r>
            <a:rPr lang="sk" sz="1000" b="0" i="0" u="none" strike="noStrike" kern="0" cap="none" spc="0" normalizeH="0" baseline="0" noProof="0">
              <a:ln>
                <a:noFill/>
              </a:ln>
              <a:solidFill>
                <a:prstClr val="black">
                  <a:lumMod val="75000"/>
                  <a:lumOff val="25000"/>
                </a:prstClr>
              </a:solidFill>
              <a:effectLst/>
              <a:uLnTx/>
              <a:uFillTx/>
              <a:latin typeface="Segoe UI" panose="020B0502040204020203" pitchFamily="34" charset="0"/>
              <a:ea typeface="Segoe UI" pitchFamily="34" charset="0"/>
              <a:cs typeface="Segoe UI" panose="020B0502040204020203" pitchFamily="34" charset="0"/>
            </a:rPr>
            <a:t> a </a:t>
          </a:r>
          <a:r>
            <a:rPr lang="sk" sz="1000" b="1" i="0" u="none" strike="noStrike" kern="0" cap="none" spc="0" normalizeH="0" baseline="0" noProof="0">
              <a:ln>
                <a:noFill/>
              </a:ln>
              <a:solidFill>
                <a:prstClr val="black">
                  <a:lumMod val="75000"/>
                  <a:lumOff val="25000"/>
                </a:prstClr>
              </a:solidFill>
              <a:effectLst/>
              <a:uLnTx/>
              <a:uFillTx/>
              <a:latin typeface="Segoe UI" panose="020B0502040204020203" pitchFamily="34" charset="0"/>
              <a:ea typeface="Segoe UI" pitchFamily="34" charset="0"/>
              <a:cs typeface="Segoe UI" panose="020B0502040204020203" pitchFamily="34" charset="0"/>
            </a:rPr>
            <a:t>obchodní zástupcovia</a:t>
          </a:r>
          <a:r>
            <a:rPr lang="sk" sz="1000" b="0" i="0" u="none" strike="noStrike" kern="0" cap="none" spc="0" normalizeH="0" baseline="0" noProof="0">
              <a:ln>
                <a:noFill/>
              </a:ln>
              <a:solidFill>
                <a:prstClr val="black">
                  <a:lumMod val="75000"/>
                  <a:lumOff val="25000"/>
                </a:prstClr>
              </a:solidFill>
              <a:effectLst/>
              <a:uLnTx/>
              <a:uFillTx/>
              <a:latin typeface="Segoe UI" panose="020B0502040204020203" pitchFamily="34" charset="0"/>
              <a:ea typeface="Segoe UI" pitchFamily="34" charset="0"/>
              <a:cs typeface="Segoe UI" panose="020B0502040204020203" pitchFamily="34" charset="0"/>
            </a:rPr>
            <a:t> budú odsadení pod jednotlivými ročnými obdobiami.</a:t>
          </a:r>
        </a:p>
      </xdr:txBody>
    </xdr:sp>
    <xdr:clientData/>
  </xdr:twoCellAnchor>
  <xdr:twoCellAnchor editAs="absolute">
    <xdr:from>
      <xdr:col>0</xdr:col>
      <xdr:colOff>74408</xdr:colOff>
      <xdr:row>3</xdr:row>
      <xdr:rowOff>7516</xdr:rowOff>
    </xdr:from>
    <xdr:to>
      <xdr:col>0</xdr:col>
      <xdr:colOff>457199</xdr:colOff>
      <xdr:row>5</xdr:row>
      <xdr:rowOff>1420</xdr:rowOff>
    </xdr:to>
    <xdr:sp macro="" textlink="" fLocksText="0">
      <xdr:nvSpPr>
        <xdr:cNvPr id="8" name="shp_Cvičenie1" descr="Krok 1">
          <a:extLst>
            <a:ext uri="{FF2B5EF4-FFF2-40B4-BE49-F238E27FC236}">
              <a16:creationId xmlns:a16="http://schemas.microsoft.com/office/drawing/2014/main" id="{91576576-AD61-4208-8581-55436E369672}"/>
            </a:ext>
          </a:extLst>
        </xdr:cNvPr>
        <xdr:cNvSpPr/>
      </xdr:nvSpPr>
      <xdr:spPr>
        <a:xfrm>
          <a:off x="74408" y="579016"/>
          <a:ext cx="382791" cy="374904"/>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1</a:t>
          </a:r>
        </a:p>
      </xdr:txBody>
    </xdr:sp>
    <xdr:clientData/>
  </xdr:twoCellAnchor>
  <xdr:twoCellAnchor editAs="absolute">
    <xdr:from>
      <xdr:col>1</xdr:col>
      <xdr:colOff>1125601</xdr:colOff>
      <xdr:row>3</xdr:row>
      <xdr:rowOff>7515</xdr:rowOff>
    </xdr:from>
    <xdr:to>
      <xdr:col>1</xdr:col>
      <xdr:colOff>1514475</xdr:colOff>
      <xdr:row>5</xdr:row>
      <xdr:rowOff>1419</xdr:rowOff>
    </xdr:to>
    <xdr:sp macro="" textlink="" fLocksText="0">
      <xdr:nvSpPr>
        <xdr:cNvPr id="9" name="shp_Cvičenie2" descr="Krok 2">
          <a:extLst>
            <a:ext uri="{FF2B5EF4-FFF2-40B4-BE49-F238E27FC236}">
              <a16:creationId xmlns:a16="http://schemas.microsoft.com/office/drawing/2014/main" id="{4DE757FB-947C-4ADC-9EAB-6B0221411ADF}"/>
            </a:ext>
          </a:extLst>
        </xdr:cNvPr>
        <xdr:cNvSpPr/>
      </xdr:nvSpPr>
      <xdr:spPr>
        <a:xfrm>
          <a:off x="1735201" y="579015"/>
          <a:ext cx="388874" cy="374904"/>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2</a:t>
          </a:r>
        </a:p>
      </xdr:txBody>
    </xdr:sp>
    <xdr:clientData/>
  </xdr:twoCellAnchor>
  <xdr:twoCellAnchor editAs="absolute">
    <xdr:from>
      <xdr:col>2</xdr:col>
      <xdr:colOff>919493</xdr:colOff>
      <xdr:row>3</xdr:row>
      <xdr:rowOff>7515</xdr:rowOff>
    </xdr:from>
    <xdr:to>
      <xdr:col>3</xdr:col>
      <xdr:colOff>200025</xdr:colOff>
      <xdr:row>5</xdr:row>
      <xdr:rowOff>1419</xdr:rowOff>
    </xdr:to>
    <xdr:sp macro="" textlink="" fLocksText="0">
      <xdr:nvSpPr>
        <xdr:cNvPr id="10" name="shp_Cvičenie3" descr="Krok 3">
          <a:extLst>
            <a:ext uri="{FF2B5EF4-FFF2-40B4-BE49-F238E27FC236}">
              <a16:creationId xmlns:a16="http://schemas.microsoft.com/office/drawing/2014/main" id="{1D4611B9-66E6-4BC6-AEAC-BDCA64064FFB}"/>
            </a:ext>
          </a:extLst>
        </xdr:cNvPr>
        <xdr:cNvSpPr/>
      </xdr:nvSpPr>
      <xdr:spPr>
        <a:xfrm>
          <a:off x="3662693" y="579015"/>
          <a:ext cx="385432" cy="374904"/>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3</a:t>
          </a:r>
        </a:p>
      </xdr:txBody>
    </xdr:sp>
    <xdr:clientData/>
  </xdr:twoCellAnchor>
  <xdr:twoCellAnchor editAs="absolute">
    <xdr:from>
      <xdr:col>0</xdr:col>
      <xdr:colOff>0</xdr:colOff>
      <xdr:row>0</xdr:row>
      <xdr:rowOff>0</xdr:rowOff>
    </xdr:from>
    <xdr:to>
      <xdr:col>10</xdr:col>
      <xdr:colOff>9906</xdr:colOff>
      <xdr:row>2</xdr:row>
      <xdr:rowOff>11811</xdr:rowOff>
    </xdr:to>
    <xdr:sp macro="" textlink="" fLocksText="0">
      <xdr:nvSpPr>
        <xdr:cNvPr id="11" name="txt_CvičenieHlavička" descr="Cvičenie">
          <a:extLst>
            <a:ext uri="{FF2B5EF4-FFF2-40B4-BE49-F238E27FC236}">
              <a16:creationId xmlns:a16="http://schemas.microsoft.com/office/drawing/2014/main" id="{E4A16B89-573C-4A48-91E8-C37EAF1853C3}"/>
            </a:ext>
          </a:extLst>
        </xdr:cNvPr>
        <xdr:cNvSpPr txBox="1"/>
      </xdr:nvSpPr>
      <xdr:spPr>
        <a:xfrm>
          <a:off x="0" y="0"/>
          <a:ext cx="7763256" cy="392811"/>
        </a:xfrm>
        <a:prstGeom prst="rect">
          <a:avLst/>
        </a:prstGeom>
        <a:solidFill>
          <a:schemeClr val="accent1">
            <a:lumMod val="7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800" b="1" kern="0" baseline="0">
              <a:solidFill>
                <a:schemeClr val="bg1"/>
              </a:solidFill>
              <a:latin typeface="Segoe UI Semibold" panose="020B0702040204020203" pitchFamily="34" charset="0"/>
              <a:ea typeface="Segoe UI" pitchFamily="34" charset="0"/>
              <a:cs typeface="Segoe UI Semibold" panose="020B0702040204020203" pitchFamily="34" charset="0"/>
            </a:rPr>
            <a:t>Cvičenie</a:t>
          </a:r>
          <a:endParaRPr lang="en-US" sz="1800">
            <a:solidFill>
              <a:schemeClr val="bg1"/>
            </a:solidFill>
            <a:latin typeface="Segoe UI Semibold" panose="020B0702040204020203" pitchFamily="34" charset="0"/>
            <a:ea typeface="Segoe UI" pitchFamily="34" charset="0"/>
            <a:cs typeface="Segoe UI Light" panose="020B0502040204020203" pitchFamily="34" charset="0"/>
          </a:endParaRPr>
        </a:p>
      </xdr:txBody>
    </xdr:sp>
    <xdr:clientData/>
  </xdr:twoCellAnchor>
  <xdr:twoCellAnchor editAs="absolute">
    <xdr:from>
      <xdr:col>7</xdr:col>
      <xdr:colOff>208125</xdr:colOff>
      <xdr:row>31</xdr:row>
      <xdr:rowOff>164961</xdr:rowOff>
    </xdr:from>
    <xdr:to>
      <xdr:col>9</xdr:col>
      <xdr:colOff>474139</xdr:colOff>
      <xdr:row>33</xdr:row>
      <xdr:rowOff>121527</xdr:rowOff>
    </xdr:to>
    <xdr:sp macro="" textlink="" fLocksText="0">
      <xdr:nvSpPr>
        <xdr:cNvPr id="12" name="txt_CvičenieĎalej" descr="Tlačidlo Nasledujúci krok, obsahuje hypertextové prepojenie na nasledujúci hárok.">
          <a:hlinkClick xmlns:r="http://schemas.openxmlformats.org/officeDocument/2006/relationships" r:id="rId1" tooltip="Kliknutím sem prejdete na nasledujúci hárok."/>
          <a:extLst>
            <a:ext uri="{FF2B5EF4-FFF2-40B4-BE49-F238E27FC236}">
              <a16:creationId xmlns:a16="http://schemas.microsoft.com/office/drawing/2014/main" id="{0DE9F906-54EB-4A5F-B194-71D7C521AD9E}"/>
            </a:ext>
          </a:extLst>
        </xdr:cNvPr>
        <xdr:cNvSpPr/>
      </xdr:nvSpPr>
      <xdr:spPr>
        <a:xfrm>
          <a:off x="6285075" y="6070461"/>
          <a:ext cx="1180414" cy="337566"/>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Ďalej</a:t>
          </a:r>
        </a:p>
      </xdr:txBody>
    </xdr:sp>
    <xdr:clientData/>
  </xdr:twoCellAnchor>
  <xdr:twoCellAnchor editAs="absolute">
    <xdr:from>
      <xdr:col>0</xdr:col>
      <xdr:colOff>298084</xdr:colOff>
      <xdr:row>31</xdr:row>
      <xdr:rowOff>164961</xdr:rowOff>
    </xdr:from>
    <xdr:to>
      <xdr:col>1</xdr:col>
      <xdr:colOff>868898</xdr:colOff>
      <xdr:row>33</xdr:row>
      <xdr:rowOff>121527</xdr:rowOff>
    </xdr:to>
    <xdr:sp macro="" textlink="" fLocksText="0">
      <xdr:nvSpPr>
        <xdr:cNvPr id="13" name="txt_CvičenieSpäť" descr="Tlačidlo Predchádzajúci krok, obsahuje hypertextové prepojenie na predchádzajúci hárok.">
          <a:hlinkClick xmlns:r="http://schemas.openxmlformats.org/officeDocument/2006/relationships" r:id="rId2" tooltip="Kliknutím sem sa vrátite na predchádzajúci hárok."/>
          <a:extLst>
            <a:ext uri="{FF2B5EF4-FFF2-40B4-BE49-F238E27FC236}">
              <a16:creationId xmlns:a16="http://schemas.microsoft.com/office/drawing/2014/main" id="{1D442361-F9EC-48EB-8668-D73EEA3DD18E}"/>
            </a:ext>
          </a:extLst>
        </xdr:cNvPr>
        <xdr:cNvSpPr/>
      </xdr:nvSpPr>
      <xdr:spPr>
        <a:xfrm flipH="1">
          <a:off x="298084" y="6079986"/>
          <a:ext cx="1180414" cy="356616"/>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Späť</a:t>
          </a:r>
        </a:p>
      </xdr:txBody>
    </xdr:sp>
    <xdr:clientData/>
  </xdr:twoCellAnchor>
</xdr:wsDr>
</file>

<file path=xl/drawings/drawing23.xml><?xml version="1.0" encoding="utf-8"?>
<xdr:wsDr xmlns:xdr="http://schemas.openxmlformats.org/drawingml/2006/spreadsheetDrawing" xmlns:a="http://schemas.openxmlformats.org/drawingml/2006/main">
  <xdr:twoCellAnchor editAs="absolute">
    <xdr:from>
      <xdr:col>0</xdr:col>
      <xdr:colOff>0</xdr:colOff>
      <xdr:row>30</xdr:row>
      <xdr:rowOff>19042</xdr:rowOff>
    </xdr:from>
    <xdr:to>
      <xdr:col>10</xdr:col>
      <xdr:colOff>381</xdr:colOff>
      <xdr:row>33</xdr:row>
      <xdr:rowOff>96004</xdr:rowOff>
    </xdr:to>
    <xdr:sp macro="" textlink="" fLocksText="0">
      <xdr:nvSpPr>
        <xdr:cNvPr id="2" name="txt_CvičeniePäta">
          <a:extLst>
            <a:ext uri="{FF2B5EF4-FFF2-40B4-BE49-F238E27FC236}">
              <a16:creationId xmlns:a16="http://schemas.microsoft.com/office/drawing/2014/main" id="{380A769E-8D0B-4008-A891-55732409F967}"/>
            </a:ext>
          </a:extLst>
        </xdr:cNvPr>
        <xdr:cNvSpPr txBox="1"/>
      </xdr:nvSpPr>
      <xdr:spPr>
        <a:xfrm>
          <a:off x="0" y="5734042"/>
          <a:ext cx="7763256" cy="648462"/>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endParaRPr lang="en-US" sz="20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clientData/>
  </xdr:twoCellAnchor>
  <xdr:twoCellAnchor editAs="absolute">
    <xdr:from>
      <xdr:col>0</xdr:col>
      <xdr:colOff>471004</xdr:colOff>
      <xdr:row>3</xdr:row>
      <xdr:rowOff>7515</xdr:rowOff>
    </xdr:from>
    <xdr:to>
      <xdr:col>1</xdr:col>
      <xdr:colOff>1202784</xdr:colOff>
      <xdr:row>8</xdr:row>
      <xdr:rowOff>66675</xdr:rowOff>
    </xdr:to>
    <xdr:sp macro="" textlink="" fLocksText="0">
      <xdr:nvSpPr>
        <xdr:cNvPr id="4" name="txt_Cvičenie1" descr="Kliknite na ľubovoľné miesto v kontingenčnej tabuľke nižšie Súčet z Počet predaných jednotiek.">
          <a:extLst>
            <a:ext uri="{FF2B5EF4-FFF2-40B4-BE49-F238E27FC236}">
              <a16:creationId xmlns:a16="http://schemas.microsoft.com/office/drawing/2014/main" id="{B7E9D7C2-19DB-4BC5-8013-CBFBEAE3EAFD}"/>
            </a:ext>
          </a:extLst>
        </xdr:cNvPr>
        <xdr:cNvSpPr txBox="1"/>
      </xdr:nvSpPr>
      <xdr:spPr>
        <a:xfrm>
          <a:off x="471004" y="588540"/>
          <a:ext cx="1341380" cy="10116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lang="sk" sz="1000" b="0" i="0" u="none" strike="noStrike" kern="0" cap="none" spc="0" normalizeH="0" baseline="0">
              <a:ln>
                <a:noFill/>
              </a:ln>
              <a:solidFill>
                <a:srgbClr val="000000"/>
              </a:solidFill>
              <a:effectLst/>
              <a:uLnTx/>
              <a:uFillTx/>
              <a:latin typeface="Segoe UI" panose="020B0502040204020203" pitchFamily="34" charset="0"/>
              <a:ea typeface="Segoe UI" pitchFamily="34" charset="0"/>
              <a:cs typeface="Segoe UI" panose="020B0502040204020203" pitchFamily="34" charset="0"/>
            </a:rPr>
            <a:t>Kliknite na ľubovoľné miesto v kontingenčnej tabuľke s názvom </a:t>
          </a:r>
          <a:r>
            <a:rPr lang="sk" sz="1000" b="1" i="0" u="none" strike="noStrike" kern="0" cap="none" spc="0" normalizeH="0" baseline="0">
              <a:ln>
                <a:noFill/>
              </a:ln>
              <a:solidFill>
                <a:srgbClr val="000000"/>
              </a:solidFill>
              <a:effectLst/>
              <a:uLnTx/>
              <a:uFillTx/>
              <a:latin typeface="Segoe UI" panose="020B0502040204020203" pitchFamily="34" charset="0"/>
              <a:ea typeface="Segoe UI" pitchFamily="34" charset="0"/>
              <a:cs typeface="Segoe UI" panose="020B0502040204020203" pitchFamily="34" charset="0"/>
            </a:rPr>
            <a:t>Súčet z Počet predaných jednotiek</a:t>
          </a:r>
          <a:r>
            <a:rPr lang="sk" sz="1000" b="0" i="0" u="none" strike="noStrike" kern="0" cap="none" spc="0" normalizeH="0" baseline="0">
              <a:ln>
                <a:noFill/>
              </a:ln>
              <a:solidFill>
                <a:srgbClr val="000000"/>
              </a:solidFill>
              <a:effectLst/>
              <a:uLnTx/>
              <a:uFillTx/>
              <a:latin typeface="Segoe UI" panose="020B0502040204020203" pitchFamily="34" charset="0"/>
              <a:ea typeface="Segoe UI" pitchFamily="34" charset="0"/>
              <a:cs typeface="Segoe UI" panose="020B0502040204020203" pitchFamily="34" charset="0"/>
            </a:rPr>
            <a:t>. </a:t>
          </a:r>
        </a:p>
      </xdr:txBody>
    </xdr:sp>
    <xdr:clientData/>
  </xdr:twoCellAnchor>
  <xdr:twoCellAnchor editAs="absolute">
    <xdr:from>
      <xdr:col>1</xdr:col>
      <xdr:colOff>1463760</xdr:colOff>
      <xdr:row>3</xdr:row>
      <xdr:rowOff>7515</xdr:rowOff>
    </xdr:from>
    <xdr:to>
      <xdr:col>2</xdr:col>
      <xdr:colOff>857249</xdr:colOff>
      <xdr:row>11</xdr:row>
      <xdr:rowOff>123825</xdr:rowOff>
    </xdr:to>
    <xdr:sp macro="" textlink="" fLocksText="0">
      <xdr:nvSpPr>
        <xdr:cNvPr id="5" name="txt_Cvičenie2" descr="Vidíte napravo zoznam polí kontingenčnej tabuľky? Výborne! (Ak ho nevidíte, kliknite pravým tlačidlom myši na kontingenčnú tabuľku a vyberte položku Zobraziť zoznam polí).">
          <a:extLst>
            <a:ext uri="{FF2B5EF4-FFF2-40B4-BE49-F238E27FC236}">
              <a16:creationId xmlns:a16="http://schemas.microsoft.com/office/drawing/2014/main" id="{13A46DB7-2AF9-4957-B2BA-4307112C8960}"/>
            </a:ext>
          </a:extLst>
        </xdr:cNvPr>
        <xdr:cNvSpPr txBox="1"/>
      </xdr:nvSpPr>
      <xdr:spPr>
        <a:xfrm>
          <a:off x="2073360" y="579015"/>
          <a:ext cx="1527089" cy="16403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rtl="0" eaLnBrk="1" fontAlgn="auto" latinLnBrk="0" hangingPunct="1"/>
          <a:r>
            <a:rPr lang="sk" sz="1000" b="0" i="0" kern="1200" baseline="0">
              <a:solidFill>
                <a:schemeClr val="dk1"/>
              </a:solidFill>
              <a:effectLst/>
              <a:latin typeface="Segoe UI" panose="020B0502040204020203" pitchFamily="34" charset="0"/>
              <a:ea typeface="+mn-ea"/>
              <a:cs typeface="Segoe UI" panose="020B0502040204020203" pitchFamily="34" charset="0"/>
            </a:rPr>
            <a:t>Vidíte napravo zoznam Polia kontingenčnej tabuľky? Výborne. (Ak ho nevidíte, </a:t>
          </a:r>
          <a:br>
            <a:rPr lang="en-US" sz="1000" b="0" i="0" kern="1200" baseline="0">
              <a:solidFill>
                <a:schemeClr val="dk1"/>
              </a:solidFill>
              <a:effectLst/>
              <a:latin typeface="Segoe UI" panose="020B0502040204020203" pitchFamily="34" charset="0"/>
              <a:ea typeface="+mn-ea"/>
              <a:cs typeface="Segoe UI" panose="020B0502040204020203" pitchFamily="34" charset="0"/>
            </a:rPr>
          </a:br>
          <a:r>
            <a:rPr lang="sk" sz="1000" b="0" i="0" kern="1200" baseline="0">
              <a:solidFill>
                <a:schemeClr val="dk1"/>
              </a:solidFill>
              <a:effectLst/>
              <a:latin typeface="Segoe UI" panose="020B0502040204020203" pitchFamily="34" charset="0"/>
              <a:ea typeface="+mn-ea"/>
              <a:cs typeface="Segoe UI" panose="020B0502040204020203" pitchFamily="34" charset="0"/>
            </a:rPr>
            <a:t>kliknite pravým tlačidlom myši na kontingenčnú tabuľku a vyberte položku </a:t>
          </a:r>
          <a:r>
            <a:rPr lang="sk" sz="1000" b="1" i="0" kern="1200" baseline="0">
              <a:solidFill>
                <a:schemeClr val="dk1"/>
              </a:solidFill>
              <a:effectLst/>
              <a:latin typeface="Segoe UI" panose="020B0502040204020203" pitchFamily="34" charset="0"/>
              <a:ea typeface="+mn-ea"/>
              <a:cs typeface="Segoe UI" panose="020B0502040204020203" pitchFamily="34" charset="0"/>
            </a:rPr>
            <a:t>Zobraziť zoznam polí</a:t>
          </a:r>
          <a:r>
            <a:rPr lang="sk" sz="1000" b="0" i="0" kern="1200" baseline="0">
              <a:solidFill>
                <a:schemeClr val="dk1"/>
              </a:solidFill>
              <a:effectLst/>
              <a:latin typeface="Segoe UI" panose="020B0502040204020203" pitchFamily="34" charset="0"/>
              <a:ea typeface="+mn-ea"/>
              <a:cs typeface="Segoe UI" panose="020B0502040204020203" pitchFamily="34" charset="0"/>
            </a:rPr>
            <a:t>.)</a:t>
          </a:r>
          <a:endParaRPr lang="sq-AL" sz="1000">
            <a:effectLst/>
            <a:latin typeface="Segoe UI" panose="020B0502040204020203" pitchFamily="34" charset="0"/>
            <a:cs typeface="Segoe UI" panose="020B0502040204020203" pitchFamily="34" charset="0"/>
          </a:endParaRPr>
        </a:p>
      </xdr:txBody>
    </xdr:sp>
    <xdr:clientData/>
  </xdr:twoCellAnchor>
  <xdr:twoCellAnchor editAs="absolute">
    <xdr:from>
      <xdr:col>3</xdr:col>
      <xdr:colOff>211009</xdr:colOff>
      <xdr:row>3</xdr:row>
      <xdr:rowOff>7514</xdr:rowOff>
    </xdr:from>
    <xdr:to>
      <xdr:col>6</xdr:col>
      <xdr:colOff>314324</xdr:colOff>
      <xdr:row>11</xdr:row>
      <xdr:rowOff>152399</xdr:rowOff>
    </xdr:to>
    <xdr:sp macro="" textlink="" fLocksText="0">
      <xdr:nvSpPr>
        <xdr:cNvPr id="6" name="txt_Cvičenie3" descr="Teraz presuňte polia na príslušné miesta tak, aby ste vytvorili zvislú kontingenčnú tabuľku, ktorá bude mať vľavo ročné obdobia a obchodní zástupcovia budú odsadení pod jednotlivými ročnými obdobiami.">
          <a:extLst>
            <a:ext uri="{FF2B5EF4-FFF2-40B4-BE49-F238E27FC236}">
              <a16:creationId xmlns:a16="http://schemas.microsoft.com/office/drawing/2014/main" id="{1EC851DF-E19B-42A9-A5A0-6A47F6540CD4}"/>
            </a:ext>
          </a:extLst>
        </xdr:cNvPr>
        <xdr:cNvSpPr txBox="1"/>
      </xdr:nvSpPr>
      <xdr:spPr>
        <a:xfrm>
          <a:off x="4059109" y="579014"/>
          <a:ext cx="1589215" cy="16688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lang="sk" sz="1000" b="0" i="0" u="none" strike="noStrike" kern="0" cap="none" spc="0" normalizeH="0" baseline="0" noProof="0">
              <a:ln>
                <a:noFill/>
              </a:ln>
              <a:solidFill>
                <a:prstClr val="black">
                  <a:lumMod val="75000"/>
                  <a:lumOff val="25000"/>
                </a:prstClr>
              </a:solidFill>
              <a:effectLst/>
              <a:uLnTx/>
              <a:uFillTx/>
              <a:latin typeface="Segoe UI" panose="020B0502040204020203" pitchFamily="34" charset="0"/>
              <a:ea typeface="Segoe UI" pitchFamily="34" charset="0"/>
              <a:cs typeface="Segoe UI" panose="020B0502040204020203" pitchFamily="34" charset="0"/>
            </a:rPr>
            <a:t>Teraz presuňte polia na príslušné miesta tak, aby sa v kontingenčnej tabuľke zobrazoval každý produkt na samostatnom riadku a každé ročné obdobie v samostatnom stĺpci.</a:t>
          </a:r>
        </a:p>
      </xdr:txBody>
    </xdr:sp>
    <xdr:clientData/>
  </xdr:twoCellAnchor>
  <xdr:twoCellAnchor editAs="absolute">
    <xdr:from>
      <xdr:col>0</xdr:col>
      <xdr:colOff>74409</xdr:colOff>
      <xdr:row>3</xdr:row>
      <xdr:rowOff>7516</xdr:rowOff>
    </xdr:from>
    <xdr:to>
      <xdr:col>0</xdr:col>
      <xdr:colOff>441053</xdr:colOff>
      <xdr:row>5</xdr:row>
      <xdr:rowOff>1420</xdr:rowOff>
    </xdr:to>
    <xdr:sp macro="" textlink="" fLocksText="0">
      <xdr:nvSpPr>
        <xdr:cNvPr id="7" name="shp_Cvičenie1" descr="Krok 1">
          <a:extLst>
            <a:ext uri="{FF2B5EF4-FFF2-40B4-BE49-F238E27FC236}">
              <a16:creationId xmlns:a16="http://schemas.microsoft.com/office/drawing/2014/main" id="{8B80ABB7-FAB3-463D-B8F7-7540452E3E9E}"/>
            </a:ext>
          </a:extLst>
        </xdr:cNvPr>
        <xdr:cNvSpPr/>
      </xdr:nvSpPr>
      <xdr:spPr>
        <a:xfrm>
          <a:off x="74409" y="588541"/>
          <a:ext cx="366644" cy="374904"/>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1</a:t>
          </a:r>
        </a:p>
      </xdr:txBody>
    </xdr:sp>
    <xdr:clientData/>
  </xdr:twoCellAnchor>
  <xdr:twoCellAnchor editAs="absolute">
    <xdr:from>
      <xdr:col>1</xdr:col>
      <xdr:colOff>1125601</xdr:colOff>
      <xdr:row>3</xdr:row>
      <xdr:rowOff>7515</xdr:rowOff>
    </xdr:from>
    <xdr:to>
      <xdr:col>1</xdr:col>
      <xdr:colOff>1492245</xdr:colOff>
      <xdr:row>5</xdr:row>
      <xdr:rowOff>1419</xdr:rowOff>
    </xdr:to>
    <xdr:sp macro="" textlink="" fLocksText="0">
      <xdr:nvSpPr>
        <xdr:cNvPr id="8" name="shp_Cvičenie2" descr="Krok 2">
          <a:extLst>
            <a:ext uri="{FF2B5EF4-FFF2-40B4-BE49-F238E27FC236}">
              <a16:creationId xmlns:a16="http://schemas.microsoft.com/office/drawing/2014/main" id="{6C1B4DEF-1844-4000-8EA9-5A35A8E04A65}"/>
            </a:ext>
          </a:extLst>
        </xdr:cNvPr>
        <xdr:cNvSpPr/>
      </xdr:nvSpPr>
      <xdr:spPr>
        <a:xfrm>
          <a:off x="1735201" y="579015"/>
          <a:ext cx="366644" cy="374904"/>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2</a:t>
          </a:r>
        </a:p>
      </xdr:txBody>
    </xdr:sp>
    <xdr:clientData/>
  </xdr:twoCellAnchor>
  <xdr:twoCellAnchor editAs="absolute">
    <xdr:from>
      <xdr:col>2</xdr:col>
      <xdr:colOff>919493</xdr:colOff>
      <xdr:row>3</xdr:row>
      <xdr:rowOff>7515</xdr:rowOff>
    </xdr:from>
    <xdr:to>
      <xdr:col>3</xdr:col>
      <xdr:colOff>200025</xdr:colOff>
      <xdr:row>5</xdr:row>
      <xdr:rowOff>1419</xdr:rowOff>
    </xdr:to>
    <xdr:sp macro="" textlink="" fLocksText="0">
      <xdr:nvSpPr>
        <xdr:cNvPr id="9" name="shp_Cvičenie3" descr="Krok 3">
          <a:extLst>
            <a:ext uri="{FF2B5EF4-FFF2-40B4-BE49-F238E27FC236}">
              <a16:creationId xmlns:a16="http://schemas.microsoft.com/office/drawing/2014/main" id="{8AB3C5A2-B6E0-42C7-A130-2138F069728F}"/>
            </a:ext>
          </a:extLst>
        </xdr:cNvPr>
        <xdr:cNvSpPr/>
      </xdr:nvSpPr>
      <xdr:spPr>
        <a:xfrm>
          <a:off x="3662693" y="579015"/>
          <a:ext cx="385432" cy="374904"/>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3</a:t>
          </a:r>
        </a:p>
      </xdr:txBody>
    </xdr:sp>
    <xdr:clientData/>
  </xdr:twoCellAnchor>
  <xdr:twoCellAnchor editAs="absolute">
    <xdr:from>
      <xdr:col>0</xdr:col>
      <xdr:colOff>0</xdr:colOff>
      <xdr:row>0</xdr:row>
      <xdr:rowOff>0</xdr:rowOff>
    </xdr:from>
    <xdr:to>
      <xdr:col>10</xdr:col>
      <xdr:colOff>381</xdr:colOff>
      <xdr:row>2</xdr:row>
      <xdr:rowOff>11811</xdr:rowOff>
    </xdr:to>
    <xdr:sp macro="" textlink="" fLocksText="0">
      <xdr:nvSpPr>
        <xdr:cNvPr id="10" name="txt_CvičenieHlavička" descr="Cvičenie">
          <a:extLst>
            <a:ext uri="{FF2B5EF4-FFF2-40B4-BE49-F238E27FC236}">
              <a16:creationId xmlns:a16="http://schemas.microsoft.com/office/drawing/2014/main" id="{F0F9E4E0-4776-4696-A164-065120A0ABB8}"/>
            </a:ext>
          </a:extLst>
        </xdr:cNvPr>
        <xdr:cNvSpPr txBox="1"/>
      </xdr:nvSpPr>
      <xdr:spPr>
        <a:xfrm>
          <a:off x="0" y="0"/>
          <a:ext cx="7763256" cy="392811"/>
        </a:xfrm>
        <a:prstGeom prst="rect">
          <a:avLst/>
        </a:prstGeom>
        <a:solidFill>
          <a:schemeClr val="accent1">
            <a:lumMod val="7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800" b="1" kern="0" baseline="0">
              <a:solidFill>
                <a:schemeClr val="bg1"/>
              </a:solidFill>
              <a:latin typeface="Segoe UI Semibold" panose="020B0702040204020203" pitchFamily="34" charset="0"/>
              <a:ea typeface="Segoe UI" pitchFamily="34" charset="0"/>
              <a:cs typeface="Segoe UI Semibold" panose="020B0702040204020203" pitchFamily="34" charset="0"/>
            </a:rPr>
            <a:t>Cvičenie</a:t>
          </a:r>
          <a:endParaRPr lang="en-US" sz="1800">
            <a:solidFill>
              <a:schemeClr val="bg1"/>
            </a:solidFill>
            <a:latin typeface="Segoe UI Semibold" panose="020B0702040204020203" pitchFamily="34" charset="0"/>
            <a:ea typeface="Segoe UI" pitchFamily="34" charset="0"/>
            <a:cs typeface="Segoe UI Light" panose="020B0502040204020203" pitchFamily="34" charset="0"/>
          </a:endParaRPr>
        </a:p>
      </xdr:txBody>
    </xdr:sp>
    <xdr:clientData/>
  </xdr:twoCellAnchor>
  <xdr:twoCellAnchor editAs="absolute">
    <xdr:from>
      <xdr:col>7</xdr:col>
      <xdr:colOff>189075</xdr:colOff>
      <xdr:row>30</xdr:row>
      <xdr:rowOff>184015</xdr:rowOff>
    </xdr:from>
    <xdr:to>
      <xdr:col>9</xdr:col>
      <xdr:colOff>455089</xdr:colOff>
      <xdr:row>32</xdr:row>
      <xdr:rowOff>140581</xdr:rowOff>
    </xdr:to>
    <xdr:sp macro="" textlink="" fLocksText="0">
      <xdr:nvSpPr>
        <xdr:cNvPr id="11" name="txt_CvičenieĎalej" descr="Tlačidlo Nasledujúci krok, obsahuje hypertextové prepojenie na nasledujúci hárok.">
          <a:hlinkClick xmlns:r="http://schemas.openxmlformats.org/officeDocument/2006/relationships" r:id="rId1" tooltip="Kliknutím sem prejdete na nasledujúci hárok."/>
          <a:extLst>
            <a:ext uri="{FF2B5EF4-FFF2-40B4-BE49-F238E27FC236}">
              <a16:creationId xmlns:a16="http://schemas.microsoft.com/office/drawing/2014/main" id="{661E9D1F-9F81-4D48-B413-F247290286D1}"/>
            </a:ext>
          </a:extLst>
        </xdr:cNvPr>
        <xdr:cNvSpPr/>
      </xdr:nvSpPr>
      <xdr:spPr>
        <a:xfrm>
          <a:off x="6275550" y="5899015"/>
          <a:ext cx="1180414" cy="337566"/>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Ďalej</a:t>
          </a:r>
        </a:p>
      </xdr:txBody>
    </xdr:sp>
    <xdr:clientData/>
  </xdr:twoCellAnchor>
  <xdr:twoCellAnchor editAs="absolute">
    <xdr:from>
      <xdr:col>0</xdr:col>
      <xdr:colOff>298084</xdr:colOff>
      <xdr:row>30</xdr:row>
      <xdr:rowOff>184015</xdr:rowOff>
    </xdr:from>
    <xdr:to>
      <xdr:col>1</xdr:col>
      <xdr:colOff>868898</xdr:colOff>
      <xdr:row>32</xdr:row>
      <xdr:rowOff>140581</xdr:rowOff>
    </xdr:to>
    <xdr:sp macro="" textlink="" fLocksText="0">
      <xdr:nvSpPr>
        <xdr:cNvPr id="12" name="txt_CvičenieSpäť" descr="Tlačidlo Predchádzajúci krok, obsahuje hypertextové prepojenie na predchádzajúci hárok.">
          <a:hlinkClick xmlns:r="http://schemas.openxmlformats.org/officeDocument/2006/relationships" r:id="rId2" tooltip="Kliknutím sem sa vrátite na predchádzajúci hárok."/>
          <a:extLst>
            <a:ext uri="{FF2B5EF4-FFF2-40B4-BE49-F238E27FC236}">
              <a16:creationId xmlns:a16="http://schemas.microsoft.com/office/drawing/2014/main" id="{230944B4-48FC-47AA-A164-B69A164E52B1}"/>
            </a:ext>
          </a:extLst>
        </xdr:cNvPr>
        <xdr:cNvSpPr/>
      </xdr:nvSpPr>
      <xdr:spPr>
        <a:xfrm flipH="1">
          <a:off x="298084" y="5899015"/>
          <a:ext cx="1180414" cy="356616"/>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Späť</a:t>
          </a:r>
        </a:p>
      </xdr:txBody>
    </xdr:sp>
    <xdr:clientData/>
  </xdr:twoCellAnchor>
</xdr:wsDr>
</file>

<file path=xl/drawings/drawing2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7</xdr:col>
      <xdr:colOff>114681</xdr:colOff>
      <xdr:row>35</xdr:row>
      <xdr:rowOff>148391</xdr:rowOff>
    </xdr:to>
    <xdr:grpSp>
      <xdr:nvGrpSpPr>
        <xdr:cNvPr id="2" name="grp_Cvičenie">
          <a:extLst>
            <a:ext uri="{FF2B5EF4-FFF2-40B4-BE49-F238E27FC236}">
              <a16:creationId xmlns:a16="http://schemas.microsoft.com/office/drawing/2014/main" id="{5783468C-7C1F-418B-98C1-9D990C00BC51}"/>
            </a:ext>
          </a:extLst>
        </xdr:cNvPr>
        <xdr:cNvGrpSpPr/>
      </xdr:nvGrpSpPr>
      <xdr:grpSpPr>
        <a:xfrm>
          <a:off x="0" y="0"/>
          <a:ext cx="7972806" cy="6794936"/>
          <a:chOff x="0" y="0"/>
          <a:chExt cx="7772770" cy="6826607"/>
        </a:xfrm>
      </xdr:grpSpPr>
      <xdr:sp macro="" textlink="" fLocksText="0">
        <xdr:nvSpPr>
          <xdr:cNvPr id="3" name="txt_Cvičenie1" descr="Kliknite na ľubovoľné miesto v kontingenčnej tabuľke nižšie. ">
            <a:extLst>
              <a:ext uri="{FF2B5EF4-FFF2-40B4-BE49-F238E27FC236}">
                <a16:creationId xmlns:a16="http://schemas.microsoft.com/office/drawing/2014/main" id="{7E235552-8E1D-491D-B636-04BE6B749B5E}"/>
              </a:ext>
            </a:extLst>
          </xdr:cNvPr>
          <xdr:cNvSpPr txBox="1"/>
        </xdr:nvSpPr>
        <xdr:spPr>
          <a:xfrm>
            <a:off x="481615" y="588540"/>
            <a:ext cx="1371600" cy="1371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lang="sk" sz="1000" b="0" i="0" u="none" strike="noStrike" kern="0" cap="none" spc="0" normalizeH="0" baseline="0" noProof="0">
                <a:ln>
                  <a:noFill/>
                </a:ln>
                <a:solidFill>
                  <a:prstClr val="black">
                    <a:lumMod val="75000"/>
                    <a:lumOff val="25000"/>
                  </a:prstClr>
                </a:solidFill>
                <a:effectLst/>
                <a:uLnTx/>
                <a:uFillTx/>
                <a:latin typeface="Segoe UI" panose="020B0502040204020203" pitchFamily="34" charset="0"/>
                <a:ea typeface="Segoe UI" pitchFamily="34" charset="0"/>
                <a:cs typeface="Segoe UI" panose="020B0502040204020203" pitchFamily="34" charset="0"/>
              </a:rPr>
              <a:t>Kliknite na ľubovoľné miesto v kontingenčnej tabuľke nižšie.  </a:t>
            </a:r>
          </a:p>
        </xdr:txBody>
      </xdr:sp>
      <xdr:sp macro="" textlink="" fLocksText="0">
        <xdr:nvSpPr>
          <xdr:cNvPr id="4" name="txt_Cvičenie2" descr="Vidíte napravo zoznam polí kontingenčnej tabuľky? Výborne! (Ak ho nevidíte, kliknite pravým tlačidlom myši na kontingenčnú tabuľku nižšie a vyberte položku Zobraziť zoznam polí).">
            <a:extLst>
              <a:ext uri="{FF2B5EF4-FFF2-40B4-BE49-F238E27FC236}">
                <a16:creationId xmlns:a16="http://schemas.microsoft.com/office/drawing/2014/main" id="{E3B931F1-5DDF-41D9-9E8E-92FCE9C5EF4A}"/>
              </a:ext>
            </a:extLst>
          </xdr:cNvPr>
          <xdr:cNvSpPr txBox="1"/>
        </xdr:nvSpPr>
        <xdr:spPr>
          <a:xfrm>
            <a:off x="2103840" y="588540"/>
            <a:ext cx="1548706" cy="16438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rtl="0" eaLnBrk="1" fontAlgn="auto" latinLnBrk="0" hangingPunct="1"/>
            <a:r>
              <a:rPr lang="sk" sz="1000" b="0" i="0" kern="1200" baseline="0">
                <a:solidFill>
                  <a:schemeClr val="dk1"/>
                </a:solidFill>
                <a:effectLst/>
                <a:latin typeface="Segoe UI" panose="020B0502040204020203" pitchFamily="34" charset="0"/>
                <a:ea typeface="+mn-ea"/>
                <a:cs typeface="Segoe UI" panose="020B0502040204020203" pitchFamily="34" charset="0"/>
              </a:rPr>
              <a:t>Vidíte napravo zoznam Polia kontingenčnej tabuľky? Výborne. (Ak ho nevidíte, </a:t>
            </a:r>
            <a:br>
              <a:rPr lang="en-US" sz="1000" b="0" i="0" kern="1200" baseline="0">
                <a:solidFill>
                  <a:schemeClr val="dk1"/>
                </a:solidFill>
                <a:effectLst/>
                <a:latin typeface="Segoe UI" panose="020B0502040204020203" pitchFamily="34" charset="0"/>
                <a:ea typeface="+mn-ea"/>
                <a:cs typeface="Segoe UI" panose="020B0502040204020203" pitchFamily="34" charset="0"/>
              </a:rPr>
            </a:br>
            <a:r>
              <a:rPr lang="sk" sz="1000" b="0" i="0" kern="1200" baseline="0">
                <a:solidFill>
                  <a:schemeClr val="dk1"/>
                </a:solidFill>
                <a:effectLst/>
                <a:latin typeface="Segoe UI" panose="020B0502040204020203" pitchFamily="34" charset="0"/>
                <a:ea typeface="+mn-ea"/>
                <a:cs typeface="Segoe UI" panose="020B0502040204020203" pitchFamily="34" charset="0"/>
              </a:rPr>
              <a:t>kliknite pravým tlačidlom myši na kontingenčnú tabuľku nižšie a vyberte položku </a:t>
            </a:r>
            <a:r>
              <a:rPr lang="sk" sz="1000" b="1" i="0" kern="1200" baseline="0">
                <a:solidFill>
                  <a:schemeClr val="dk1"/>
                </a:solidFill>
                <a:effectLst/>
                <a:latin typeface="Segoe UI" panose="020B0502040204020203" pitchFamily="34" charset="0"/>
                <a:ea typeface="+mn-ea"/>
                <a:cs typeface="Segoe UI" panose="020B0502040204020203" pitchFamily="34" charset="0"/>
              </a:rPr>
              <a:t>Zobraziť zoznam polí</a:t>
            </a:r>
            <a:r>
              <a:rPr lang="sk" sz="1000" b="0" i="0" kern="1200" baseline="0">
                <a:solidFill>
                  <a:schemeClr val="dk1"/>
                </a:solidFill>
                <a:effectLst/>
                <a:latin typeface="Segoe UI" panose="020B0502040204020203" pitchFamily="34" charset="0"/>
                <a:ea typeface="+mn-ea"/>
                <a:cs typeface="Segoe UI" panose="020B0502040204020203" pitchFamily="34" charset="0"/>
              </a:rPr>
              <a:t>.)</a:t>
            </a:r>
            <a:endParaRPr lang="sq-AL" sz="1000">
              <a:effectLst/>
              <a:latin typeface="Segoe UI" panose="020B0502040204020203" pitchFamily="34" charset="0"/>
              <a:cs typeface="Segoe UI" panose="020B0502040204020203" pitchFamily="34" charset="0"/>
            </a:endParaRPr>
          </a:p>
        </xdr:txBody>
      </xdr:sp>
      <xdr:sp macro="" textlink="" fLocksText="0">
        <xdr:nvSpPr>
          <xdr:cNvPr id="5" name="txt_Cvičenie3" descr="Táto kontingenčná tabuľka je proste príliš široká. Presuňte polia tak, aby sa obchodní zástupcovia zobrazovali naľavo a ročné obdobia boli odsadené pod príslušným obchodným zástupcom.">
            <a:extLst>
              <a:ext uri="{FF2B5EF4-FFF2-40B4-BE49-F238E27FC236}">
                <a16:creationId xmlns:a16="http://schemas.microsoft.com/office/drawing/2014/main" id="{6D22B3C9-7D2C-4D84-8F14-7E9D94142FE8}"/>
              </a:ext>
            </a:extLst>
          </xdr:cNvPr>
          <xdr:cNvSpPr txBox="1"/>
        </xdr:nvSpPr>
        <xdr:spPr>
          <a:xfrm>
            <a:off x="4111601" y="588540"/>
            <a:ext cx="1629477" cy="1371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lang="sk" sz="1000" b="0" i="0" u="none" strike="noStrike" kern="0" cap="none" spc="0" normalizeH="0" baseline="0" noProof="0">
                <a:ln>
                  <a:noFill/>
                </a:ln>
                <a:solidFill>
                  <a:prstClr val="black">
                    <a:lumMod val="75000"/>
                    <a:lumOff val="25000"/>
                  </a:prstClr>
                </a:solidFill>
                <a:effectLst/>
                <a:uLnTx/>
                <a:uFillTx/>
                <a:latin typeface="Segoe UI" panose="020B0502040204020203" pitchFamily="34" charset="0"/>
                <a:ea typeface="Segoe UI" pitchFamily="34" charset="0"/>
                <a:cs typeface="Segoe UI" panose="020B0502040204020203" pitchFamily="34" charset="0"/>
              </a:rPr>
              <a:t>Táto kontingenčná tabuľka je jednoducho príliš široká. Presuňte polia tak, aby sa obchodní zástupcovia zobrazovali naľavo a ročné obdobia boli odsadené pod príslušným obchodným zástupcom.</a:t>
            </a:r>
          </a:p>
        </xdr:txBody>
      </xdr:sp>
      <xdr:sp macro="" textlink="" fLocksText="0">
        <xdr:nvSpPr>
          <xdr:cNvPr id="6" name="shp_Cvičenie1" descr="Krok 1">
            <a:extLst>
              <a:ext uri="{FF2B5EF4-FFF2-40B4-BE49-F238E27FC236}">
                <a16:creationId xmlns:a16="http://schemas.microsoft.com/office/drawing/2014/main" id="{00741AEB-3E36-4BB3-AA12-2361E98522A7}"/>
              </a:ext>
            </a:extLst>
          </xdr:cNvPr>
          <xdr:cNvSpPr/>
        </xdr:nvSpPr>
        <xdr:spPr>
          <a:xfrm>
            <a:off x="76085" y="588541"/>
            <a:ext cx="374904" cy="374904"/>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1</a:t>
            </a:r>
          </a:p>
        </xdr:txBody>
      </xdr:sp>
      <xdr:sp macro="" textlink="" fLocksText="0">
        <xdr:nvSpPr>
          <xdr:cNvPr id="7" name="shp_Cvičenie2" descr="Krok 2">
            <a:extLst>
              <a:ext uri="{FF2B5EF4-FFF2-40B4-BE49-F238E27FC236}">
                <a16:creationId xmlns:a16="http://schemas.microsoft.com/office/drawing/2014/main" id="{1CFB5BED-793B-4F4A-A413-D91B86F419BD}"/>
              </a:ext>
            </a:extLst>
          </xdr:cNvPr>
          <xdr:cNvSpPr/>
        </xdr:nvSpPr>
        <xdr:spPr>
          <a:xfrm>
            <a:off x="1758061" y="588540"/>
            <a:ext cx="374904" cy="374904"/>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2</a:t>
            </a:r>
          </a:p>
        </xdr:txBody>
      </xdr:sp>
      <xdr:sp macro="" textlink="" fLocksText="0">
        <xdr:nvSpPr>
          <xdr:cNvPr id="8" name="shp_Cvičenie3" descr="Krok 3">
            <a:extLst>
              <a:ext uri="{FF2B5EF4-FFF2-40B4-BE49-F238E27FC236}">
                <a16:creationId xmlns:a16="http://schemas.microsoft.com/office/drawing/2014/main" id="{3B5A4A94-5EE3-443E-ADF4-5B3C4AF70301}"/>
              </a:ext>
            </a:extLst>
          </xdr:cNvPr>
          <xdr:cNvSpPr/>
        </xdr:nvSpPr>
        <xdr:spPr>
          <a:xfrm>
            <a:off x="3745211" y="588540"/>
            <a:ext cx="374904" cy="374904"/>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3</a:t>
            </a:r>
          </a:p>
        </xdr:txBody>
      </xdr:sp>
      <xdr:sp macro="" textlink="" fLocksText="0">
        <xdr:nvSpPr>
          <xdr:cNvPr id="9" name="txt_CvičeniePäta">
            <a:extLst>
              <a:ext uri="{FF2B5EF4-FFF2-40B4-BE49-F238E27FC236}">
                <a16:creationId xmlns:a16="http://schemas.microsoft.com/office/drawing/2014/main" id="{1D53BF2A-AAF7-4143-A20F-1289B4D85F86}"/>
              </a:ext>
            </a:extLst>
          </xdr:cNvPr>
          <xdr:cNvSpPr txBox="1"/>
        </xdr:nvSpPr>
        <xdr:spPr>
          <a:xfrm>
            <a:off x="0" y="6159095"/>
            <a:ext cx="7772770" cy="667512"/>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endParaRPr lang="en-US" sz="20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sp macro="" textlink="" fLocksText="0">
        <xdr:nvSpPr>
          <xdr:cNvPr id="10" name="txt_CvičenieHlavička" descr="Cvičenie">
            <a:extLst>
              <a:ext uri="{FF2B5EF4-FFF2-40B4-BE49-F238E27FC236}">
                <a16:creationId xmlns:a16="http://schemas.microsoft.com/office/drawing/2014/main" id="{FFC5AE10-C0DD-496B-BA0B-E3794DB76F1F}"/>
              </a:ext>
            </a:extLst>
          </xdr:cNvPr>
          <xdr:cNvSpPr txBox="1"/>
        </xdr:nvSpPr>
        <xdr:spPr>
          <a:xfrm>
            <a:off x="0" y="0"/>
            <a:ext cx="7772770" cy="402336"/>
          </a:xfrm>
          <a:prstGeom prst="rect">
            <a:avLst/>
          </a:prstGeom>
          <a:solidFill>
            <a:schemeClr val="accent1">
              <a:lumMod val="7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800" b="1" kern="0" baseline="0">
                <a:solidFill>
                  <a:schemeClr val="bg1"/>
                </a:solidFill>
                <a:latin typeface="Segoe UI Semibold" panose="020B0702040204020203" pitchFamily="34" charset="0"/>
                <a:ea typeface="Segoe UI" pitchFamily="34" charset="0"/>
                <a:cs typeface="Segoe UI Semibold" panose="020B0702040204020203" pitchFamily="34" charset="0"/>
              </a:rPr>
              <a:t>Cvičenie</a:t>
            </a:r>
            <a:endParaRPr lang="en-US" sz="1800">
              <a:solidFill>
                <a:schemeClr val="bg1"/>
              </a:solidFill>
              <a:latin typeface="Segoe UI Semibold" panose="020B0702040204020203" pitchFamily="34" charset="0"/>
              <a:ea typeface="Segoe UI" pitchFamily="34" charset="0"/>
              <a:cs typeface="Segoe UI Light" panose="020B0502040204020203" pitchFamily="34" charset="0"/>
            </a:endParaRPr>
          </a:p>
        </xdr:txBody>
      </xdr:sp>
      <xdr:sp macro="" textlink="" fLocksText="0">
        <xdr:nvSpPr>
          <xdr:cNvPr id="12" name="txt_CvičenieĎalej" descr="Ďalej">
            <a:hlinkClick xmlns:r="http://schemas.openxmlformats.org/officeDocument/2006/relationships" r:id="rId1" tooltip="Kliknutím sem prejdete na nasledujúci hárok."/>
            <a:extLst>
              <a:ext uri="{FF2B5EF4-FFF2-40B4-BE49-F238E27FC236}">
                <a16:creationId xmlns:a16="http://schemas.microsoft.com/office/drawing/2014/main" id="{39FE7EB2-B3C6-43E1-8823-CD2BB8A62CC5}"/>
              </a:ext>
            </a:extLst>
          </xdr:cNvPr>
          <xdr:cNvSpPr/>
        </xdr:nvSpPr>
        <xdr:spPr>
          <a:xfrm>
            <a:off x="6261100" y="6314546"/>
            <a:ext cx="1207008" cy="356616"/>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Ďalej</a:t>
            </a:r>
          </a:p>
        </xdr:txBody>
      </xdr:sp>
      <xdr:sp macro="" textlink="" fLocksText="0">
        <xdr:nvSpPr>
          <xdr:cNvPr id="13" name="txt_CvičenieSpäť" descr="Späť">
            <a:hlinkClick xmlns:r="http://schemas.openxmlformats.org/officeDocument/2006/relationships" r:id="rId2" tooltip="Kliknutím sem sa vrátite na predchádzajúci hárok."/>
            <a:extLst>
              <a:ext uri="{FF2B5EF4-FFF2-40B4-BE49-F238E27FC236}">
                <a16:creationId xmlns:a16="http://schemas.microsoft.com/office/drawing/2014/main" id="{2783F0F4-6C68-4E81-9AE0-4132242D71ED}"/>
              </a:ext>
            </a:extLst>
          </xdr:cNvPr>
          <xdr:cNvSpPr/>
        </xdr:nvSpPr>
        <xdr:spPr>
          <a:xfrm flipH="1">
            <a:off x="304800" y="6314546"/>
            <a:ext cx="1207008" cy="356616"/>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Späť</a:t>
            </a:r>
          </a:p>
        </xdr:txBody>
      </xdr:sp>
    </xdr:grpSp>
    <xdr:clientData/>
  </xdr:twoCellAnchor>
</xdr:wsDr>
</file>

<file path=xl/drawings/drawing25.xml><?xml version="1.0" encoding="utf-8"?>
<xdr:wsDr xmlns:xdr="http://schemas.openxmlformats.org/drawingml/2006/spreadsheetDrawing" xmlns:a="http://schemas.openxmlformats.org/drawingml/2006/main">
  <xdr:twoCellAnchor editAs="absolute">
    <xdr:from>
      <xdr:col>0</xdr:col>
      <xdr:colOff>481615</xdr:colOff>
      <xdr:row>3</xdr:row>
      <xdr:rowOff>17040</xdr:rowOff>
    </xdr:from>
    <xdr:to>
      <xdr:col>1</xdr:col>
      <xdr:colOff>1253140</xdr:colOff>
      <xdr:row>10</xdr:row>
      <xdr:rowOff>38100</xdr:rowOff>
    </xdr:to>
    <xdr:sp macro="" textlink="" fLocksText="0">
      <xdr:nvSpPr>
        <xdr:cNvPr id="2" name="txt_Cvičenie1" descr="Kliknite na ľubovoľné miesto v kontingenčnej tabuľke nižšie. ">
          <a:extLst>
            <a:ext uri="{FF2B5EF4-FFF2-40B4-BE49-F238E27FC236}">
              <a16:creationId xmlns:a16="http://schemas.microsoft.com/office/drawing/2014/main" id="{9B6B2A48-BA4C-4A6D-81D9-D5A5E37BEF95}"/>
            </a:ext>
          </a:extLst>
        </xdr:cNvPr>
        <xdr:cNvSpPr txBox="1"/>
      </xdr:nvSpPr>
      <xdr:spPr>
        <a:xfrm>
          <a:off x="481615" y="588540"/>
          <a:ext cx="1381125" cy="13545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lang="sk" sz="1000" b="0" i="0" u="none" strike="noStrike" kern="0" cap="none" spc="0" normalizeH="0" baseline="0" noProof="0">
              <a:ln>
                <a:noFill/>
              </a:ln>
              <a:solidFill>
                <a:prstClr val="black">
                  <a:lumMod val="75000"/>
                  <a:lumOff val="25000"/>
                </a:prstClr>
              </a:solidFill>
              <a:effectLst/>
              <a:uLnTx/>
              <a:uFillTx/>
              <a:latin typeface="Segoe UI" panose="020B0502040204020203" pitchFamily="34" charset="0"/>
              <a:ea typeface="Segoe UI" pitchFamily="34" charset="0"/>
              <a:cs typeface="Segoe UI" panose="020B0502040204020203" pitchFamily="34" charset="0"/>
            </a:rPr>
            <a:t>Kliknite na ľubovoľné miesto v kontingenčnej tabuľke s názvom </a:t>
          </a:r>
          <a:r>
            <a:rPr lang="sk" sz="1000" b="1" i="0" u="none" strike="noStrike" kern="0" cap="none" spc="0" normalizeH="0" baseline="0" noProof="0">
              <a:ln>
                <a:noFill/>
              </a:ln>
              <a:solidFill>
                <a:prstClr val="black">
                  <a:lumMod val="75000"/>
                  <a:lumOff val="25000"/>
                </a:prstClr>
              </a:solidFill>
              <a:effectLst/>
              <a:uLnTx/>
              <a:uFillTx/>
              <a:latin typeface="Segoe UI" panose="020B0502040204020203" pitchFamily="34" charset="0"/>
              <a:ea typeface="Segoe UI" pitchFamily="34" charset="0"/>
              <a:cs typeface="Segoe UI" panose="020B0502040204020203" pitchFamily="34" charset="0"/>
            </a:rPr>
            <a:t>Súčet z Počet predaných jednotiek</a:t>
          </a:r>
          <a:r>
            <a:rPr lang="sk" sz="1000" b="0" i="0" u="none" strike="noStrike" kern="0" cap="none" spc="0" normalizeH="0" baseline="0" noProof="0">
              <a:ln>
                <a:noFill/>
              </a:ln>
              <a:solidFill>
                <a:prstClr val="black">
                  <a:lumMod val="75000"/>
                  <a:lumOff val="25000"/>
                </a:prstClr>
              </a:solidFill>
              <a:effectLst/>
              <a:uLnTx/>
              <a:uFillTx/>
              <a:latin typeface="Segoe UI" panose="020B0502040204020203" pitchFamily="34" charset="0"/>
              <a:ea typeface="Segoe UI" pitchFamily="34" charset="0"/>
              <a:cs typeface="Segoe UI" panose="020B0502040204020203" pitchFamily="34" charset="0"/>
            </a:rPr>
            <a:t>. </a:t>
          </a:r>
        </a:p>
      </xdr:txBody>
    </xdr:sp>
    <xdr:clientData/>
  </xdr:twoCellAnchor>
  <xdr:twoCellAnchor editAs="absolute">
    <xdr:from>
      <xdr:col>1</xdr:col>
      <xdr:colOff>1656352</xdr:colOff>
      <xdr:row>3</xdr:row>
      <xdr:rowOff>17040</xdr:rowOff>
    </xdr:from>
    <xdr:to>
      <xdr:col>3</xdr:col>
      <xdr:colOff>371475</xdr:colOff>
      <xdr:row>10</xdr:row>
      <xdr:rowOff>55140</xdr:rowOff>
    </xdr:to>
    <xdr:sp macro="" textlink="" fLocksText="0">
      <xdr:nvSpPr>
        <xdr:cNvPr id="3" name="txt_Cvičenie2" descr="Vidíte napravo zoznam polí kontingenčnej tabuľky? Výborne! (Ak ho nevidíte, kliknite pravým tlačidlom myši na kontingenčnú tabuľku nižšie a vyberte položku Zobraziť zoznam polí).">
          <a:extLst>
            <a:ext uri="{FF2B5EF4-FFF2-40B4-BE49-F238E27FC236}">
              <a16:creationId xmlns:a16="http://schemas.microsoft.com/office/drawing/2014/main" id="{BDB16721-3E4E-4D13-935C-937AF0B92AF6}"/>
            </a:ext>
          </a:extLst>
        </xdr:cNvPr>
        <xdr:cNvSpPr txBox="1"/>
      </xdr:nvSpPr>
      <xdr:spPr>
        <a:xfrm>
          <a:off x="2265952" y="588540"/>
          <a:ext cx="1563098" cy="1371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rtl="0" eaLnBrk="1" fontAlgn="auto" latinLnBrk="0" hangingPunct="1"/>
          <a:r>
            <a:rPr lang="sk" sz="1000" b="0" i="0" kern="1200" baseline="0">
              <a:solidFill>
                <a:schemeClr val="dk1"/>
              </a:solidFill>
              <a:effectLst/>
              <a:latin typeface="Segoe UI" panose="020B0502040204020203" pitchFamily="34" charset="0"/>
              <a:ea typeface="+mn-ea"/>
              <a:cs typeface="Segoe UI" panose="020B0502040204020203" pitchFamily="34" charset="0"/>
            </a:rPr>
            <a:t>Vidíte napravo zoznam Polia kontingenčnej tabuľky? Výborne. (Ak ho nevidíte, </a:t>
          </a:r>
          <a:br>
            <a:rPr lang="en-US" sz="1000" b="0" i="0" kern="1200" baseline="0">
              <a:solidFill>
                <a:schemeClr val="dk1"/>
              </a:solidFill>
              <a:effectLst/>
              <a:latin typeface="Segoe UI" panose="020B0502040204020203" pitchFamily="34" charset="0"/>
              <a:ea typeface="+mn-ea"/>
              <a:cs typeface="Segoe UI" panose="020B0502040204020203" pitchFamily="34" charset="0"/>
            </a:rPr>
          </a:br>
          <a:r>
            <a:rPr lang="sk" sz="1000" b="0" i="0" kern="1200" baseline="0">
              <a:solidFill>
                <a:schemeClr val="dk1"/>
              </a:solidFill>
              <a:effectLst/>
              <a:latin typeface="Segoe UI" panose="020B0502040204020203" pitchFamily="34" charset="0"/>
              <a:ea typeface="+mn-ea"/>
              <a:cs typeface="Segoe UI" panose="020B0502040204020203" pitchFamily="34" charset="0"/>
            </a:rPr>
            <a:t>kliknite pravým tlačidlom myši na kontingenčnú tabuľku nižšie a vyberte položku </a:t>
          </a:r>
          <a:r>
            <a:rPr lang="sk" sz="1000" b="1" i="0" kern="1200" baseline="0">
              <a:solidFill>
                <a:schemeClr val="dk1"/>
              </a:solidFill>
              <a:effectLst/>
              <a:latin typeface="Segoe UI" panose="020B0502040204020203" pitchFamily="34" charset="0"/>
              <a:ea typeface="+mn-ea"/>
              <a:cs typeface="Segoe UI" panose="020B0502040204020203" pitchFamily="34" charset="0"/>
            </a:rPr>
            <a:t>Zobraziť zoznam polí</a:t>
          </a:r>
          <a:r>
            <a:rPr lang="sk" sz="1000" b="0" i="0" kern="1200" baseline="0">
              <a:solidFill>
                <a:schemeClr val="dk1"/>
              </a:solidFill>
              <a:effectLst/>
              <a:latin typeface="Segoe UI" panose="020B0502040204020203" pitchFamily="34" charset="0"/>
              <a:ea typeface="+mn-ea"/>
              <a:cs typeface="Segoe UI" panose="020B0502040204020203" pitchFamily="34" charset="0"/>
            </a:rPr>
            <a:t>.)</a:t>
          </a:r>
          <a:endParaRPr lang="sq-AL" sz="1000" b="0">
            <a:effectLst/>
            <a:latin typeface="Segoe UI" panose="020B0502040204020203" pitchFamily="34" charset="0"/>
            <a:cs typeface="Segoe UI" panose="020B0502040204020203" pitchFamily="34" charset="0"/>
          </a:endParaRPr>
        </a:p>
      </xdr:txBody>
    </xdr:sp>
    <xdr:clientData/>
  </xdr:twoCellAnchor>
  <xdr:twoCellAnchor editAs="absolute">
    <xdr:from>
      <xdr:col>4</xdr:col>
      <xdr:colOff>11088</xdr:colOff>
      <xdr:row>3</xdr:row>
      <xdr:rowOff>17039</xdr:rowOff>
    </xdr:from>
    <xdr:to>
      <xdr:col>6</xdr:col>
      <xdr:colOff>323850</xdr:colOff>
      <xdr:row>11</xdr:row>
      <xdr:rowOff>161924</xdr:rowOff>
    </xdr:to>
    <xdr:sp macro="" textlink="" fLocksText="0">
      <xdr:nvSpPr>
        <xdr:cNvPr id="4" name="txt_Cvičenie3" descr="Drag the fields into position so that you can see:&#10;• Each sales rep its own column field.&#10;• Seasons on the left&#10;• Products indented under the seasons.">
          <a:extLst>
            <a:ext uri="{FF2B5EF4-FFF2-40B4-BE49-F238E27FC236}">
              <a16:creationId xmlns:a16="http://schemas.microsoft.com/office/drawing/2014/main" id="{F9302DD2-384C-4B49-A742-0385B25275CE}"/>
            </a:ext>
          </a:extLst>
        </xdr:cNvPr>
        <xdr:cNvSpPr txBox="1"/>
      </xdr:nvSpPr>
      <xdr:spPr>
        <a:xfrm>
          <a:off x="4183038" y="588539"/>
          <a:ext cx="1741512" cy="16688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lang="sk" sz="1000" b="0" i="0" u="none" strike="noStrike" kern="0" cap="none" spc="0" normalizeH="0" baseline="0" noProof="0">
              <a:ln>
                <a:noFill/>
              </a:ln>
              <a:solidFill>
                <a:prstClr val="black">
                  <a:lumMod val="75000"/>
                  <a:lumOff val="25000"/>
                </a:prstClr>
              </a:solidFill>
              <a:effectLst/>
              <a:uLnTx/>
              <a:uFillTx/>
              <a:latin typeface="Segoe UI" panose="020B0502040204020203" pitchFamily="34" charset="0"/>
              <a:ea typeface="Segoe UI" pitchFamily="34" charset="0"/>
              <a:cs typeface="Segoe UI" panose="020B0502040204020203" pitchFamily="34" charset="0"/>
            </a:rPr>
            <a:t>Presuňte polia na príslušné miesto tak, aby sa zobrazili:
• Jednotliví obchodní zástupcovia v samostatnom polu stĺpca.
• Ročné obdobia vľavo.
• Produkty odsadené pod ročnými obdobiami.</a:t>
          </a:r>
        </a:p>
      </xdr:txBody>
    </xdr:sp>
    <xdr:clientData/>
  </xdr:twoCellAnchor>
  <xdr:twoCellAnchor editAs="absolute">
    <xdr:from>
      <xdr:col>0</xdr:col>
      <xdr:colOff>76085</xdr:colOff>
      <xdr:row>3</xdr:row>
      <xdr:rowOff>17041</xdr:rowOff>
    </xdr:from>
    <xdr:to>
      <xdr:col>0</xdr:col>
      <xdr:colOff>450989</xdr:colOff>
      <xdr:row>5</xdr:row>
      <xdr:rowOff>10945</xdr:rowOff>
    </xdr:to>
    <xdr:sp macro="" textlink="" fLocksText="0">
      <xdr:nvSpPr>
        <xdr:cNvPr id="5" name="shp_Cvičenie1" descr="Krok 1">
          <a:extLst>
            <a:ext uri="{FF2B5EF4-FFF2-40B4-BE49-F238E27FC236}">
              <a16:creationId xmlns:a16="http://schemas.microsoft.com/office/drawing/2014/main" id="{F77FC8B3-CF1F-4232-B7BE-59A37C8CBCF4}"/>
            </a:ext>
          </a:extLst>
        </xdr:cNvPr>
        <xdr:cNvSpPr/>
      </xdr:nvSpPr>
      <xdr:spPr>
        <a:xfrm>
          <a:off x="76085" y="588541"/>
          <a:ext cx="374904" cy="374904"/>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1</a:t>
          </a:r>
        </a:p>
      </xdr:txBody>
    </xdr:sp>
    <xdr:clientData/>
  </xdr:twoCellAnchor>
  <xdr:twoCellAnchor editAs="absolute">
    <xdr:from>
      <xdr:col>1</xdr:col>
      <xdr:colOff>1310572</xdr:colOff>
      <xdr:row>3</xdr:row>
      <xdr:rowOff>17040</xdr:rowOff>
    </xdr:from>
    <xdr:to>
      <xdr:col>1</xdr:col>
      <xdr:colOff>1695449</xdr:colOff>
      <xdr:row>5</xdr:row>
      <xdr:rowOff>10944</xdr:rowOff>
    </xdr:to>
    <xdr:sp macro="" textlink="" fLocksText="0">
      <xdr:nvSpPr>
        <xdr:cNvPr id="6" name="shp_Cvičenie2" descr="Krok 2">
          <a:extLst>
            <a:ext uri="{FF2B5EF4-FFF2-40B4-BE49-F238E27FC236}">
              <a16:creationId xmlns:a16="http://schemas.microsoft.com/office/drawing/2014/main" id="{83BB449C-6D9E-461F-94B0-4D1EC60F7F24}"/>
            </a:ext>
          </a:extLst>
        </xdr:cNvPr>
        <xdr:cNvSpPr/>
      </xdr:nvSpPr>
      <xdr:spPr>
        <a:xfrm>
          <a:off x="1920172" y="588540"/>
          <a:ext cx="384877" cy="374904"/>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2</a:t>
          </a:r>
        </a:p>
      </xdr:txBody>
    </xdr:sp>
    <xdr:clientData/>
  </xdr:twoCellAnchor>
  <xdr:twoCellAnchor editAs="absolute">
    <xdr:from>
      <xdr:col>3</xdr:col>
      <xdr:colOff>387648</xdr:colOff>
      <xdr:row>3</xdr:row>
      <xdr:rowOff>17040</xdr:rowOff>
    </xdr:from>
    <xdr:to>
      <xdr:col>4</xdr:col>
      <xdr:colOff>66675</xdr:colOff>
      <xdr:row>5</xdr:row>
      <xdr:rowOff>10944</xdr:rowOff>
    </xdr:to>
    <xdr:sp macro="" textlink="" fLocksText="0">
      <xdr:nvSpPr>
        <xdr:cNvPr id="7" name="shp_Cvičenie3" descr="Krok 3">
          <a:extLst>
            <a:ext uri="{FF2B5EF4-FFF2-40B4-BE49-F238E27FC236}">
              <a16:creationId xmlns:a16="http://schemas.microsoft.com/office/drawing/2014/main" id="{322BB638-1679-44A6-9713-AEA4ADBBB88A}"/>
            </a:ext>
          </a:extLst>
        </xdr:cNvPr>
        <xdr:cNvSpPr/>
      </xdr:nvSpPr>
      <xdr:spPr>
        <a:xfrm>
          <a:off x="3845223" y="588540"/>
          <a:ext cx="393402" cy="374904"/>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3</a:t>
          </a:r>
        </a:p>
      </xdr:txBody>
    </xdr:sp>
    <xdr:clientData/>
  </xdr:twoCellAnchor>
  <xdr:twoCellAnchor editAs="absolute">
    <xdr:from>
      <xdr:col>0</xdr:col>
      <xdr:colOff>0</xdr:colOff>
      <xdr:row>0</xdr:row>
      <xdr:rowOff>0</xdr:rowOff>
    </xdr:from>
    <xdr:to>
      <xdr:col>9</xdr:col>
      <xdr:colOff>291718</xdr:colOff>
      <xdr:row>2</xdr:row>
      <xdr:rowOff>21336</xdr:rowOff>
    </xdr:to>
    <xdr:sp macro="" textlink="" fLocksText="0">
      <xdr:nvSpPr>
        <xdr:cNvPr id="8" name="txt_CvičenieHlavička" descr="Cvičenie">
          <a:extLst>
            <a:ext uri="{FF2B5EF4-FFF2-40B4-BE49-F238E27FC236}">
              <a16:creationId xmlns:a16="http://schemas.microsoft.com/office/drawing/2014/main" id="{A52E07C1-0AE0-45B0-8800-0A38F1680D39}"/>
            </a:ext>
          </a:extLst>
        </xdr:cNvPr>
        <xdr:cNvSpPr txBox="1"/>
      </xdr:nvSpPr>
      <xdr:spPr>
        <a:xfrm>
          <a:off x="0" y="0"/>
          <a:ext cx="7781543" cy="402336"/>
        </a:xfrm>
        <a:prstGeom prst="rect">
          <a:avLst/>
        </a:prstGeom>
        <a:solidFill>
          <a:schemeClr val="accent1">
            <a:lumMod val="7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800" b="1" kern="0" baseline="0">
              <a:solidFill>
                <a:schemeClr val="bg1"/>
              </a:solidFill>
              <a:latin typeface="Segoe UI Semibold" panose="020B0702040204020203" pitchFamily="34" charset="0"/>
              <a:ea typeface="Segoe UI" pitchFamily="34" charset="0"/>
              <a:cs typeface="Segoe UI Semibold" panose="020B0702040204020203" pitchFamily="34" charset="0"/>
            </a:rPr>
            <a:t>Cvičenie</a:t>
          </a:r>
          <a:endParaRPr lang="en-US" sz="1800">
            <a:solidFill>
              <a:schemeClr val="bg1"/>
            </a:solidFill>
            <a:latin typeface="Segoe UI Semibold" panose="020B0702040204020203" pitchFamily="34" charset="0"/>
            <a:ea typeface="Segoe UI" pitchFamily="34" charset="0"/>
            <a:cs typeface="Segoe UI Light" panose="020B0502040204020203" pitchFamily="34" charset="0"/>
          </a:endParaRPr>
        </a:p>
      </xdr:txBody>
    </xdr:sp>
    <xdr:clientData/>
  </xdr:twoCellAnchor>
  <xdr:twoCellAnchor editAs="absolute">
    <xdr:from>
      <xdr:col>8</xdr:col>
      <xdr:colOff>48825</xdr:colOff>
      <xdr:row>3</xdr:row>
      <xdr:rowOff>17040</xdr:rowOff>
    </xdr:from>
    <xdr:to>
      <xdr:col>9</xdr:col>
      <xdr:colOff>245674</xdr:colOff>
      <xdr:row>6</xdr:row>
      <xdr:rowOff>85725</xdr:rowOff>
    </xdr:to>
    <xdr:sp macro="" textlink="" fLocksText="0">
      <xdr:nvSpPr>
        <xdr:cNvPr id="9" name="txt_Cvičenie4" descr="Koľko grapefruitov predal Dušan v zime?">
          <a:extLst>
            <a:ext uri="{FF2B5EF4-FFF2-40B4-BE49-F238E27FC236}">
              <a16:creationId xmlns:a16="http://schemas.microsoft.com/office/drawing/2014/main" id="{FCBDED11-EA97-4523-9393-AA448E4CFE99}"/>
            </a:ext>
          </a:extLst>
        </xdr:cNvPr>
        <xdr:cNvSpPr txBox="1"/>
      </xdr:nvSpPr>
      <xdr:spPr>
        <a:xfrm>
          <a:off x="6392475" y="588540"/>
          <a:ext cx="1320799" cy="6401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lang="sk" sz="1000" b="0" i="0" u="none" strike="noStrike" kern="0" cap="none" spc="0" normalizeH="0" baseline="0" noProof="0">
              <a:ln>
                <a:noFill/>
              </a:ln>
              <a:solidFill>
                <a:prstClr val="black">
                  <a:lumMod val="75000"/>
                  <a:lumOff val="25000"/>
                </a:prstClr>
              </a:solidFill>
              <a:effectLst/>
              <a:uLnTx/>
              <a:uFillTx/>
              <a:latin typeface="Segoe UI" panose="020B0502040204020203" pitchFamily="34" charset="0"/>
              <a:ea typeface="Segoe UI" pitchFamily="34" charset="0"/>
              <a:cs typeface="Segoe UI" panose="020B0502040204020203" pitchFamily="34" charset="0"/>
            </a:rPr>
            <a:t>Koľko grapefruitov predal Dušan v zime?</a:t>
          </a:r>
        </a:p>
      </xdr:txBody>
    </xdr:sp>
    <xdr:clientData/>
  </xdr:twoCellAnchor>
  <xdr:twoCellAnchor editAs="absolute">
    <xdr:from>
      <xdr:col>6</xdr:col>
      <xdr:colOff>383886</xdr:colOff>
      <xdr:row>3</xdr:row>
      <xdr:rowOff>17040</xdr:rowOff>
    </xdr:from>
    <xdr:to>
      <xdr:col>8</xdr:col>
      <xdr:colOff>31715</xdr:colOff>
      <xdr:row>5</xdr:row>
      <xdr:rowOff>10944</xdr:rowOff>
    </xdr:to>
    <xdr:sp macro="" textlink="" fLocksText="0">
      <xdr:nvSpPr>
        <xdr:cNvPr id="10" name="shp_Cvičenie4" descr="Krok 4">
          <a:extLst>
            <a:ext uri="{FF2B5EF4-FFF2-40B4-BE49-F238E27FC236}">
              <a16:creationId xmlns:a16="http://schemas.microsoft.com/office/drawing/2014/main" id="{D79E7C31-121E-4FDF-AF13-6154B702278E}"/>
            </a:ext>
          </a:extLst>
        </xdr:cNvPr>
        <xdr:cNvSpPr/>
      </xdr:nvSpPr>
      <xdr:spPr>
        <a:xfrm>
          <a:off x="5984586" y="588540"/>
          <a:ext cx="390779" cy="374904"/>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indent="0" algn="ctr" defTabSz="914400" rtl="0" eaLnBrk="1" latinLnBrk="0" hangingPunct="1"/>
          <a:r>
            <a:rPr lang="sk" sz="1600" kern="1200">
              <a:solidFill>
                <a:schemeClr val="lt1"/>
              </a:solidFill>
              <a:latin typeface="Segoe UI Semibold" panose="020B0702040204020203" pitchFamily="34" charset="0"/>
              <a:ea typeface="+mn-ea"/>
              <a:cs typeface="Segoe UI Semibold" panose="020B0702040204020203" pitchFamily="34" charset="0"/>
            </a:rPr>
            <a:t>4</a:t>
          </a:r>
        </a:p>
      </xdr:txBody>
    </xdr:sp>
    <xdr:clientData/>
  </xdr:twoCellAnchor>
  <xdr:twoCellAnchor editAs="absolute">
    <xdr:from>
      <xdr:col>0</xdr:col>
      <xdr:colOff>0</xdr:colOff>
      <xdr:row>37</xdr:row>
      <xdr:rowOff>57150</xdr:rowOff>
    </xdr:from>
    <xdr:to>
      <xdr:col>9</xdr:col>
      <xdr:colOff>291718</xdr:colOff>
      <xdr:row>40</xdr:row>
      <xdr:rowOff>153162</xdr:rowOff>
    </xdr:to>
    <xdr:sp macro="" textlink="" fLocksText="0">
      <xdr:nvSpPr>
        <xdr:cNvPr id="11" name="txt_CvičeniePäta">
          <a:extLst>
            <a:ext uri="{FF2B5EF4-FFF2-40B4-BE49-F238E27FC236}">
              <a16:creationId xmlns:a16="http://schemas.microsoft.com/office/drawing/2014/main" id="{43BA93A5-AFEA-445D-9799-83EBF2FC1911}"/>
            </a:ext>
          </a:extLst>
        </xdr:cNvPr>
        <xdr:cNvSpPr txBox="1"/>
      </xdr:nvSpPr>
      <xdr:spPr>
        <a:xfrm>
          <a:off x="0" y="7105650"/>
          <a:ext cx="7781543" cy="667512"/>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endParaRPr lang="en-US" sz="20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clientData/>
  </xdr:twoCellAnchor>
  <xdr:twoCellAnchor editAs="absolute">
    <xdr:from>
      <xdr:col>7</xdr:col>
      <xdr:colOff>176213</xdr:colOff>
      <xdr:row>38</xdr:row>
      <xdr:rowOff>22098</xdr:rowOff>
    </xdr:from>
    <xdr:to>
      <xdr:col>9</xdr:col>
      <xdr:colOff>17970</xdr:colOff>
      <xdr:row>39</xdr:row>
      <xdr:rowOff>181864</xdr:rowOff>
    </xdr:to>
    <xdr:sp macro="" textlink="" fLocksText="0">
      <xdr:nvSpPr>
        <xdr:cNvPr id="13" name="txt_CvičenieĎalej" descr="Tlačidlo Nasledujúci krok, obsahuje hypertextové prepojenie na nasledujúci hárok.">
          <a:hlinkClick xmlns:r="http://schemas.openxmlformats.org/officeDocument/2006/relationships" r:id="rId1" tooltip="Kliknutím sem prejdete na nasledujúci hárok."/>
          <a:extLst>
            <a:ext uri="{FF2B5EF4-FFF2-40B4-BE49-F238E27FC236}">
              <a16:creationId xmlns:a16="http://schemas.microsoft.com/office/drawing/2014/main" id="{B4217FDD-B8A3-430F-923C-9B4DFF6288E4}"/>
            </a:ext>
          </a:extLst>
        </xdr:cNvPr>
        <xdr:cNvSpPr/>
      </xdr:nvSpPr>
      <xdr:spPr>
        <a:xfrm>
          <a:off x="6261100" y="7261098"/>
          <a:ext cx="1207008" cy="356616"/>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Ďalej</a:t>
          </a:r>
        </a:p>
      </xdr:txBody>
    </xdr:sp>
    <xdr:clientData/>
  </xdr:twoCellAnchor>
  <xdr:twoCellAnchor editAs="absolute">
    <xdr:from>
      <xdr:col>0</xdr:col>
      <xdr:colOff>304800</xdr:colOff>
      <xdr:row>38</xdr:row>
      <xdr:rowOff>22098</xdr:rowOff>
    </xdr:from>
    <xdr:to>
      <xdr:col>1</xdr:col>
      <xdr:colOff>902208</xdr:colOff>
      <xdr:row>39</xdr:row>
      <xdr:rowOff>181864</xdr:rowOff>
    </xdr:to>
    <xdr:sp macro="" textlink="" fLocksText="0">
      <xdr:nvSpPr>
        <xdr:cNvPr id="14" name="txt_CvičenieSpäť" descr="Tlačidlo Predchádzajúci krok, obsahuje hypertextové prepojenie na predchádzajúci hárok.">
          <a:hlinkClick xmlns:r="http://schemas.openxmlformats.org/officeDocument/2006/relationships" r:id="rId2" tooltip="Kliknutím sem sa vrátite na predchádzajúci hárok."/>
          <a:extLst>
            <a:ext uri="{FF2B5EF4-FFF2-40B4-BE49-F238E27FC236}">
              <a16:creationId xmlns:a16="http://schemas.microsoft.com/office/drawing/2014/main" id="{AEB588DA-1AB8-4278-9502-7317D3BB1594}"/>
            </a:ext>
          </a:extLst>
        </xdr:cNvPr>
        <xdr:cNvSpPr/>
      </xdr:nvSpPr>
      <xdr:spPr>
        <a:xfrm flipH="1">
          <a:off x="304800" y="7261098"/>
          <a:ext cx="1207008" cy="356616"/>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Späť</a:t>
          </a:r>
        </a:p>
      </xdr:txBody>
    </xdr:sp>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202165</xdr:colOff>
      <xdr:row>13</xdr:row>
      <xdr:rowOff>76200</xdr:rowOff>
    </xdr:from>
    <xdr:to>
      <xdr:col>5</xdr:col>
      <xdr:colOff>428625</xdr:colOff>
      <xdr:row>13</xdr:row>
      <xdr:rowOff>83872</xdr:rowOff>
    </xdr:to>
    <xdr:cxnSp macro="">
      <xdr:nvCxnSpPr>
        <xdr:cNvPr id="2" name="Priama spojnica 1">
          <a:extLst>
            <a:ext uri="{FF2B5EF4-FFF2-40B4-BE49-F238E27FC236}">
              <a16:creationId xmlns:a16="http://schemas.microsoft.com/office/drawing/2014/main" id="{83FC1E8B-BEDA-4C45-80B4-CA6FAEBB71A2}"/>
            </a:ext>
          </a:extLst>
        </xdr:cNvPr>
        <xdr:cNvCxnSpPr/>
      </xdr:nvCxnSpPr>
      <xdr:spPr>
        <a:xfrm flipV="1">
          <a:off x="792715" y="2609850"/>
          <a:ext cx="8341760" cy="7672"/>
        </a:xfrm>
        <a:prstGeom prst="line">
          <a:avLst/>
        </a:prstGeom>
        <a:ln w="12700">
          <a:solidFill>
            <a:schemeClr val="bg1">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absolute">
    <xdr:from>
      <xdr:col>0</xdr:col>
      <xdr:colOff>171452</xdr:colOff>
      <xdr:row>1</xdr:row>
      <xdr:rowOff>82551</xdr:rowOff>
    </xdr:from>
    <xdr:to>
      <xdr:col>6</xdr:col>
      <xdr:colOff>9526</xdr:colOff>
      <xdr:row>24</xdr:row>
      <xdr:rowOff>161926</xdr:rowOff>
    </xdr:to>
    <xdr:sp macro="" textlink="">
      <xdr:nvSpPr>
        <xdr:cNvPr id="3" name="Obdĺžnik 2">
          <a:extLst>
            <a:ext uri="{FF2B5EF4-FFF2-40B4-BE49-F238E27FC236}">
              <a16:creationId xmlns:a16="http://schemas.microsoft.com/office/drawing/2014/main" id="{DA945815-357E-4462-8D0B-45A4CEB8ACE8}"/>
            </a:ext>
          </a:extLst>
        </xdr:cNvPr>
        <xdr:cNvSpPr/>
      </xdr:nvSpPr>
      <xdr:spPr>
        <a:xfrm>
          <a:off x="171452" y="263526"/>
          <a:ext cx="9134474" cy="4241800"/>
        </a:xfrm>
        <a:prstGeom prst="rect">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rtl="0"/>
          <a:endParaRPr lang="en-US" sz="1100"/>
        </a:p>
      </xdr:txBody>
    </xdr:sp>
    <xdr:clientData/>
  </xdr:twoCellAnchor>
  <xdr:twoCellAnchor editAs="absolute">
    <xdr:from>
      <xdr:col>0</xdr:col>
      <xdr:colOff>171451</xdr:colOff>
      <xdr:row>7</xdr:row>
      <xdr:rowOff>25246</xdr:rowOff>
    </xdr:from>
    <xdr:to>
      <xdr:col>6</xdr:col>
      <xdr:colOff>9907</xdr:colOff>
      <xdr:row>25</xdr:row>
      <xdr:rowOff>9525</xdr:rowOff>
    </xdr:to>
    <xdr:sp macro="" textlink="">
      <xdr:nvSpPr>
        <xdr:cNvPr id="4" name="Obdĺžnik 3">
          <a:extLst>
            <a:ext uri="{FF2B5EF4-FFF2-40B4-BE49-F238E27FC236}">
              <a16:creationId xmlns:a16="http://schemas.microsoft.com/office/drawing/2014/main" id="{54159935-7B91-4437-A02A-FBAD3FC45E5A}"/>
            </a:ext>
          </a:extLst>
        </xdr:cNvPr>
        <xdr:cNvSpPr/>
      </xdr:nvSpPr>
      <xdr:spPr>
        <a:xfrm>
          <a:off x="171451" y="1292071"/>
          <a:ext cx="9134856" cy="3241829"/>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rtl="0"/>
          <a:endParaRPr lang="en-US" sz="1100"/>
        </a:p>
      </xdr:txBody>
    </xdr:sp>
    <xdr:clientData/>
  </xdr:twoCellAnchor>
  <xdr:twoCellAnchor editAs="absolute">
    <xdr:from>
      <xdr:col>1</xdr:col>
      <xdr:colOff>189760</xdr:colOff>
      <xdr:row>7</xdr:row>
      <xdr:rowOff>9525</xdr:rowOff>
    </xdr:from>
    <xdr:to>
      <xdr:col>5</xdr:col>
      <xdr:colOff>320807</xdr:colOff>
      <xdr:row>12</xdr:row>
      <xdr:rowOff>28575</xdr:rowOff>
    </xdr:to>
    <xdr:sp macro="" textlink="">
      <xdr:nvSpPr>
        <xdr:cNvPr id="5" name="Uvítacia správa" descr="Odporúčame vám však pokračovať ďalej. Vždy je čo objavovať...">
          <a:extLst>
            <a:ext uri="{FF2B5EF4-FFF2-40B4-BE49-F238E27FC236}">
              <a16:creationId xmlns:a16="http://schemas.microsoft.com/office/drawing/2014/main" id="{3069ED65-DB6A-482F-B7D1-4513872B138C}"/>
            </a:ext>
          </a:extLst>
        </xdr:cNvPr>
        <xdr:cNvSpPr txBox="1"/>
      </xdr:nvSpPr>
      <xdr:spPr>
        <a:xfrm>
          <a:off x="780310" y="1276350"/>
          <a:ext cx="8246347" cy="923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rtl="0" eaLnBrk="1" fontAlgn="auto" latinLnBrk="0" hangingPunct="1"/>
          <a:r>
            <a:rPr lang="sk" sz="1400" b="0" i="0" baseline="0">
              <a:solidFill>
                <a:schemeClr val="tx1">
                  <a:lumMod val="75000"/>
                  <a:lumOff val="25000"/>
                </a:schemeClr>
              </a:solidFill>
              <a:effectLst/>
              <a:latin typeface="Segoe UI Light" panose="020B0502040204020203" pitchFamily="34" charset="0"/>
              <a:ea typeface="Segoe UI" pitchFamily="34" charset="0"/>
              <a:cs typeface="Segoe UI Light" panose="020B0502040204020203" pitchFamily="34" charset="0"/>
            </a:rPr>
            <a:t>Odporúčame vám však pokračovať ďalej. Vždy je čo objavovať...</a:t>
          </a:r>
          <a:endParaRPr lang="en-US" sz="1400" b="0">
            <a:solidFill>
              <a:schemeClr val="tx1">
                <a:lumMod val="75000"/>
                <a:lumOff val="25000"/>
              </a:schemeClr>
            </a:solidFill>
            <a:latin typeface="Segoe UI Light" panose="020B0502040204020203" pitchFamily="34" charset="0"/>
            <a:ea typeface="Segoe UI" pitchFamily="34" charset="0"/>
            <a:cs typeface="Segoe UI Light" panose="020B0502040204020203" pitchFamily="34" charset="0"/>
          </a:endParaRPr>
        </a:p>
      </xdr:txBody>
    </xdr:sp>
    <xdr:clientData/>
  </xdr:twoCellAnchor>
  <xdr:twoCellAnchor editAs="absolute">
    <xdr:from>
      <xdr:col>1</xdr:col>
      <xdr:colOff>161106</xdr:colOff>
      <xdr:row>1</xdr:row>
      <xdr:rowOff>76200</xdr:rowOff>
    </xdr:from>
    <xdr:to>
      <xdr:col>4</xdr:col>
      <xdr:colOff>257627</xdr:colOff>
      <xdr:row>7</xdr:row>
      <xdr:rowOff>14567</xdr:rowOff>
    </xdr:to>
    <xdr:sp macro="" textlink="">
      <xdr:nvSpPr>
        <xdr:cNvPr id="6" name="Uvítacia správa" descr="Dobrá práca, zvládli ste to.">
          <a:extLst>
            <a:ext uri="{FF2B5EF4-FFF2-40B4-BE49-F238E27FC236}">
              <a16:creationId xmlns:a16="http://schemas.microsoft.com/office/drawing/2014/main" id="{511FA78F-6B99-4F71-9A9E-BAF5589B198E}"/>
            </a:ext>
          </a:extLst>
        </xdr:cNvPr>
        <xdr:cNvSpPr txBox="1"/>
      </xdr:nvSpPr>
      <xdr:spPr>
        <a:xfrm>
          <a:off x="751656" y="257175"/>
          <a:ext cx="7621271" cy="10242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rtl="0" eaLnBrk="1" fontAlgn="auto" latinLnBrk="0" hangingPunct="1"/>
          <a:r>
            <a:rPr lang="sk" sz="2600" b="0" i="0" baseline="0">
              <a:solidFill>
                <a:schemeClr val="bg1"/>
              </a:solidFill>
              <a:effectLst/>
              <a:latin typeface="Segoe UI Light" pitchFamily="34" charset="0"/>
              <a:ea typeface="Segoe UI" pitchFamily="34" charset="0"/>
              <a:cs typeface="Segoe UI" pitchFamily="34" charset="0"/>
            </a:rPr>
            <a:t>Dobrá práca. Nie sú kontingenčné tabuľky skvelé?</a:t>
          </a:r>
          <a:endParaRPr lang="en-US" sz="2600" b="0">
            <a:latin typeface="Segoe UI Light" pitchFamily="34" charset="0"/>
            <a:ea typeface="Segoe UI" pitchFamily="34" charset="0"/>
            <a:cs typeface="Segoe UI" pitchFamily="34" charset="0"/>
          </a:endParaRPr>
        </a:p>
      </xdr:txBody>
    </xdr:sp>
    <xdr:clientData/>
  </xdr:twoCellAnchor>
  <xdr:twoCellAnchor editAs="absolute">
    <xdr:from>
      <xdr:col>1</xdr:col>
      <xdr:colOff>6104505</xdr:colOff>
      <xdr:row>12</xdr:row>
      <xdr:rowOff>39951</xdr:rowOff>
    </xdr:from>
    <xdr:to>
      <xdr:col>4</xdr:col>
      <xdr:colOff>180974</xdr:colOff>
      <xdr:row>20</xdr:row>
      <xdr:rowOff>55191</xdr:rowOff>
    </xdr:to>
    <xdr:sp macro="" textlink="">
      <xdr:nvSpPr>
        <xdr:cNvPr id="10" name="Textové pole 9" descr="Community&#10;Connect with other Excel fans. They can help you, and you can help them.">
          <a:hlinkClick xmlns:r="http://schemas.openxmlformats.org/officeDocument/2006/relationships" r:id="rId1" tooltip="Po výbere tohto prepojenia sa môžete spojiť s komunitou Excel Tech Community."/>
          <a:extLst>
            <a:ext uri="{FF2B5EF4-FFF2-40B4-BE49-F238E27FC236}">
              <a16:creationId xmlns:a16="http://schemas.microsoft.com/office/drawing/2014/main" id="{E7183862-E870-479F-8C1E-52256B7E8079}"/>
            </a:ext>
          </a:extLst>
        </xdr:cNvPr>
        <xdr:cNvSpPr txBox="1"/>
      </xdr:nvSpPr>
      <xdr:spPr>
        <a:xfrm>
          <a:off x="6695055" y="2211651"/>
          <a:ext cx="1601219" cy="14630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rtl="0"/>
          <a:r>
            <a:rPr lang="sk" sz="1200" b="1" baseline="0">
              <a:solidFill>
                <a:srgbClr val="217346"/>
              </a:solidFill>
              <a:effectLst/>
              <a:latin typeface="Segoe UI Light" panose="020B0502040204020203" pitchFamily="34" charset="0"/>
              <a:ea typeface="+mn-ea"/>
              <a:cs typeface="Segoe UI Light" panose="020B0502040204020203" pitchFamily="34" charset="0"/>
            </a:rPr>
            <a:t>Komunita</a:t>
          </a:r>
          <a:endParaRPr lang="en-US" sz="1200" b="1" baseline="0">
            <a:solidFill>
              <a:srgbClr val="217346"/>
            </a:solidFill>
            <a:effectLst/>
            <a:latin typeface="Segoe UI Light" panose="020B0502040204020203" pitchFamily="34" charset="0"/>
            <a:ea typeface="+mn-ea"/>
            <a:cs typeface="Segoe UI Light" panose="020B0502040204020203" pitchFamily="34" charset="0"/>
          </a:endParaRPr>
        </a:p>
        <a:p>
          <a:pPr algn="l" rtl="0"/>
          <a:r>
            <a:rPr lang="sk" sz="1200" baseline="0">
              <a:solidFill>
                <a:sysClr val="windowText" lastClr="000000"/>
              </a:solidFill>
              <a:effectLst/>
              <a:latin typeface="Segoe UI Light" panose="020B0502040204020203" pitchFamily="34" charset="0"/>
              <a:ea typeface="+mn-ea"/>
              <a:cs typeface="Segoe UI Light" panose="020B0502040204020203" pitchFamily="34" charset="0"/>
            </a:rPr>
            <a:t>Spojte sa s ďalšími fanúšikmi Excelu. Buď môžu pomôcť oni vám, alebo vy im.</a:t>
          </a:r>
          <a:endParaRPr lang="en-US" sz="1100" baseline="0">
            <a:solidFill>
              <a:sysClr val="windowText" lastClr="000000"/>
            </a:solidFill>
            <a:effectLst/>
            <a:latin typeface="Segoe UI Light" panose="020B0502040204020203" pitchFamily="34" charset="0"/>
            <a:ea typeface="+mn-ea"/>
            <a:cs typeface="Segoe UI" panose="020B0502040204020203" pitchFamily="34" charset="0"/>
          </a:endParaRPr>
        </a:p>
      </xdr:txBody>
    </xdr:sp>
    <xdr:clientData/>
  </xdr:twoCellAnchor>
  <xdr:twoCellAnchor>
    <xdr:from>
      <xdr:col>1</xdr:col>
      <xdr:colOff>257175</xdr:colOff>
      <xdr:row>12</xdr:row>
      <xdr:rowOff>28574</xdr:rowOff>
    </xdr:from>
    <xdr:to>
      <xdr:col>1</xdr:col>
      <xdr:colOff>2790825</xdr:colOff>
      <xdr:row>22</xdr:row>
      <xdr:rowOff>66675</xdr:rowOff>
    </xdr:to>
    <xdr:grpSp>
      <xdr:nvGrpSpPr>
        <xdr:cNvPr id="22" name="Skupina 21">
          <a:extLst>
            <a:ext uri="{FF2B5EF4-FFF2-40B4-BE49-F238E27FC236}">
              <a16:creationId xmlns:a16="http://schemas.microsoft.com/office/drawing/2014/main" id="{E3B4C7F0-9938-4B48-8D4A-4723351D6137}"/>
            </a:ext>
          </a:extLst>
        </xdr:cNvPr>
        <xdr:cNvGrpSpPr/>
      </xdr:nvGrpSpPr>
      <xdr:grpSpPr>
        <a:xfrm>
          <a:off x="864870" y="2198369"/>
          <a:ext cx="2537460" cy="1847851"/>
          <a:chOff x="847725" y="2209799"/>
          <a:chExt cx="2533650" cy="1847851"/>
        </a:xfrm>
      </xdr:grpSpPr>
      <xdr:sp macro="" textlink="">
        <xdr:nvSpPr>
          <xdr:cNvPr id="13" name="Textové pole 12" descr="Ďalšie informácie">
            <a:hlinkClick xmlns:r="http://schemas.openxmlformats.org/officeDocument/2006/relationships" r:id="rId2"/>
            <a:extLst>
              <a:ext uri="{FF2B5EF4-FFF2-40B4-BE49-F238E27FC236}">
                <a16:creationId xmlns:a16="http://schemas.microsoft.com/office/drawing/2014/main" id="{F4C33D48-0368-47FD-9637-91F0D88264A8}"/>
              </a:ext>
            </a:extLst>
          </xdr:cNvPr>
          <xdr:cNvSpPr txBox="1"/>
        </xdr:nvSpPr>
        <xdr:spPr>
          <a:xfrm>
            <a:off x="1362073" y="3518965"/>
            <a:ext cx="1676401" cy="5386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rtl="0"/>
            <a:r>
              <a:rPr lang="sk" sz="1200" u="sng" baseline="0">
                <a:solidFill>
                  <a:srgbClr val="217346"/>
                </a:solidFill>
                <a:effectLst/>
                <a:latin typeface="Segoe UI Semibold" panose="020B0702040204020203" pitchFamily="34" charset="0"/>
                <a:ea typeface="+mn-ea"/>
                <a:cs typeface="Segoe UI Semibold" panose="020B0702040204020203" pitchFamily="34" charset="0"/>
              </a:rPr>
              <a:t>Ďalšie informácie</a:t>
            </a:r>
            <a:endParaRPr lang="en-US" sz="1200" u="sng">
              <a:solidFill>
                <a:schemeClr val="tx1">
                  <a:lumMod val="75000"/>
                  <a:lumOff val="25000"/>
                </a:schemeClr>
              </a:solidFill>
              <a:latin typeface="Segoe UI Semibold" panose="020B0702040204020203" pitchFamily="34" charset="0"/>
              <a:cs typeface="Segoe UI Semibold" panose="020B0702040204020203" pitchFamily="34" charset="0"/>
            </a:endParaRPr>
          </a:p>
        </xdr:txBody>
      </xdr:sp>
      <xdr:sp macro="" textlink="">
        <xdr:nvSpPr>
          <xdr:cNvPr id="14" name="Textové pole 13" descr="More Pivot info&#10;Discover more you can do by reading this helpful article on PivotTables.">
            <a:hlinkClick xmlns:r="http://schemas.openxmlformats.org/officeDocument/2006/relationships" r:id="rId2" tooltip="Po výbere tohto prepojenia získate ďalšie informácie o kontingenčných tabuľkách."/>
            <a:extLst>
              <a:ext uri="{FF2B5EF4-FFF2-40B4-BE49-F238E27FC236}">
                <a16:creationId xmlns:a16="http://schemas.microsoft.com/office/drawing/2014/main" id="{404F5309-E1AE-4E66-910F-9CCC95E3951B}"/>
              </a:ext>
            </a:extLst>
          </xdr:cNvPr>
          <xdr:cNvSpPr txBox="1"/>
        </xdr:nvSpPr>
        <xdr:spPr>
          <a:xfrm>
            <a:off x="1362073" y="2209799"/>
            <a:ext cx="2019302" cy="14630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rtl="0"/>
            <a:r>
              <a:rPr lang="sk" sz="1200" b="1" baseline="0">
                <a:solidFill>
                  <a:srgbClr val="217346"/>
                </a:solidFill>
                <a:effectLst/>
                <a:latin typeface="Segoe UI Light" panose="020B0502040204020203" pitchFamily="34" charset="0"/>
                <a:ea typeface="+mn-ea"/>
                <a:cs typeface="Segoe UI Light" panose="020B0502040204020203" pitchFamily="34" charset="0"/>
              </a:rPr>
              <a:t>Ďalšie informácie o kontingenčných tabuľkách</a:t>
            </a:r>
            <a:endParaRPr lang="en-US" sz="1200" b="1" baseline="0">
              <a:solidFill>
                <a:srgbClr val="217346"/>
              </a:solidFill>
              <a:effectLst/>
              <a:latin typeface="Segoe UI Light" panose="020B0502040204020203" pitchFamily="34" charset="0"/>
              <a:ea typeface="+mn-ea"/>
              <a:cs typeface="Segoe UI Light" panose="020B0502040204020203" pitchFamily="34" charset="0"/>
            </a:endParaRPr>
          </a:p>
          <a:p>
            <a:pPr algn="l" rtl="0"/>
            <a:r>
              <a:rPr lang="sk" sz="1200" baseline="0">
                <a:solidFill>
                  <a:sysClr val="windowText" lastClr="000000"/>
                </a:solidFill>
                <a:effectLst/>
                <a:latin typeface="Segoe UI Light" panose="020B0502040204020203" pitchFamily="34" charset="0"/>
                <a:ea typeface="+mn-ea"/>
                <a:cs typeface="Segoe UI Light" panose="020B0502040204020203" pitchFamily="34" charset="0"/>
              </a:rPr>
              <a:t>Spoznajte ďalšie možnosti v tomto užitočnom článku o kontingenčných tabuľkách.</a:t>
            </a:r>
            <a:endParaRPr lang="en-US" sz="1100" baseline="0">
              <a:solidFill>
                <a:sysClr val="windowText" lastClr="000000"/>
              </a:solidFill>
              <a:effectLst/>
              <a:latin typeface="Segoe UI Light" panose="020B0502040204020203" pitchFamily="34" charset="0"/>
              <a:ea typeface="+mn-ea"/>
              <a:cs typeface="Segoe UI" panose="020B0502040204020203" pitchFamily="34" charset="0"/>
            </a:endParaRPr>
          </a:p>
        </xdr:txBody>
      </xdr:sp>
      <xdr:pic>
        <xdr:nvPicPr>
          <xdr:cNvPr id="15" name="Obrázok 14">
            <a:hlinkClick xmlns:r="http://schemas.openxmlformats.org/officeDocument/2006/relationships" r:id="rId2" tooltip="Po výbere tohto prepojenia získate ďalšie informácie o kontingenčných tabuľkách."/>
            <a:extLst>
              <a:ext uri="{FF2B5EF4-FFF2-40B4-BE49-F238E27FC236}">
                <a16:creationId xmlns:a16="http://schemas.microsoft.com/office/drawing/2014/main" id="{6A32F480-D3CA-4E6F-BA6D-55989F2B4E66}"/>
              </a:ext>
            </a:extLst>
          </xdr:cNvPr>
          <xdr:cNvPicPr>
            <a:picLocks noChangeAspect="1"/>
          </xdr:cNvPicPr>
        </xdr:nvPicPr>
        <xdr:blipFill>
          <a:blip xmlns:r="http://schemas.openxmlformats.org/officeDocument/2006/relationships" r:embed="rId3"/>
          <a:stretch>
            <a:fillRect/>
          </a:stretch>
        </xdr:blipFill>
        <xdr:spPr>
          <a:xfrm>
            <a:off x="847725" y="2305050"/>
            <a:ext cx="550870" cy="378920"/>
          </a:xfrm>
          <a:prstGeom prst="rect">
            <a:avLst/>
          </a:prstGeom>
        </xdr:spPr>
      </xdr:pic>
    </xdr:grpSp>
    <xdr:clientData/>
  </xdr:twoCellAnchor>
  <xdr:twoCellAnchor>
    <xdr:from>
      <xdr:col>1</xdr:col>
      <xdr:colOff>3003003</xdr:colOff>
      <xdr:row>12</xdr:row>
      <xdr:rowOff>28575</xdr:rowOff>
    </xdr:from>
    <xdr:to>
      <xdr:col>1</xdr:col>
      <xdr:colOff>5276850</xdr:colOff>
      <xdr:row>22</xdr:row>
      <xdr:rowOff>76200</xdr:rowOff>
    </xdr:to>
    <xdr:grpSp>
      <xdr:nvGrpSpPr>
        <xdr:cNvPr id="23" name="Skupina 22">
          <a:extLst>
            <a:ext uri="{FF2B5EF4-FFF2-40B4-BE49-F238E27FC236}">
              <a16:creationId xmlns:a16="http://schemas.microsoft.com/office/drawing/2014/main" id="{9F552F16-4CE0-4BBC-AE78-2EA091C3B227}"/>
            </a:ext>
          </a:extLst>
        </xdr:cNvPr>
        <xdr:cNvGrpSpPr/>
      </xdr:nvGrpSpPr>
      <xdr:grpSpPr>
        <a:xfrm>
          <a:off x="3610698" y="2198370"/>
          <a:ext cx="2271942" cy="1859280"/>
          <a:chOff x="2983953" y="2209800"/>
          <a:chExt cx="2273847" cy="1857375"/>
        </a:xfrm>
      </xdr:grpSpPr>
      <xdr:pic>
        <xdr:nvPicPr>
          <xdr:cNvPr id="16" name="Grafika 15">
            <a:hlinkClick xmlns:r="http://schemas.openxmlformats.org/officeDocument/2006/relationships" r:id="rId4" tooltip="Po výbere tohto prepojenia získate ďalšie informácie o obnovení kontingenčných tabuliek."/>
            <a:extLst>
              <a:ext uri="{FF2B5EF4-FFF2-40B4-BE49-F238E27FC236}">
                <a16:creationId xmlns:a16="http://schemas.microsoft.com/office/drawing/2014/main" id="{26DC0DAA-ACD0-4AB0-8481-4011E98F8E48}"/>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flipH="1">
            <a:off x="2983953" y="2311031"/>
            <a:ext cx="281592" cy="281592"/>
          </a:xfrm>
          <a:prstGeom prst="rect">
            <a:avLst/>
          </a:prstGeom>
        </xdr:spPr>
      </xdr:pic>
      <xdr:sp macro="" textlink="">
        <xdr:nvSpPr>
          <xdr:cNvPr id="17" name="Textové pole 16" descr="About refresh&#10;Read this important article about how to refresh PivotTables. ">
            <a:hlinkClick xmlns:r="http://schemas.openxmlformats.org/officeDocument/2006/relationships" r:id="rId4" tooltip="Po výbere tohto prepojenia získate ďalšie informácie o obnovení kontingenčných tabuliek."/>
            <a:extLst>
              <a:ext uri="{FF2B5EF4-FFF2-40B4-BE49-F238E27FC236}">
                <a16:creationId xmlns:a16="http://schemas.microsoft.com/office/drawing/2014/main" id="{E45C3434-160B-49B7-B3E2-240541ECEB77}"/>
              </a:ext>
            </a:extLst>
          </xdr:cNvPr>
          <xdr:cNvSpPr txBox="1"/>
        </xdr:nvSpPr>
        <xdr:spPr>
          <a:xfrm>
            <a:off x="3273313" y="2209800"/>
            <a:ext cx="1984487" cy="1771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rtl="0"/>
            <a:r>
              <a:rPr lang="sk" sz="1200" b="1" baseline="0">
                <a:solidFill>
                  <a:srgbClr val="217346"/>
                </a:solidFill>
                <a:effectLst/>
                <a:latin typeface="Segoe UI Light" panose="020B0502040204020203" pitchFamily="34" charset="0"/>
                <a:ea typeface="+mn-ea"/>
                <a:cs typeface="Segoe UI Light" panose="020B0502040204020203" pitchFamily="34" charset="0"/>
              </a:rPr>
              <a:t>Informácie o obnovení</a:t>
            </a:r>
            <a:endParaRPr lang="en-US" sz="1200" b="1" baseline="0">
              <a:solidFill>
                <a:srgbClr val="217346"/>
              </a:solidFill>
              <a:effectLst/>
              <a:latin typeface="Segoe UI Light" panose="020B0502040204020203" pitchFamily="34" charset="0"/>
              <a:ea typeface="+mn-ea"/>
              <a:cs typeface="Segoe UI Light" panose="020B0502040204020203" pitchFamily="34" charset="0"/>
            </a:endParaRPr>
          </a:p>
          <a:p>
            <a:pPr algn="l" rtl="0"/>
            <a:r>
              <a:rPr lang="sk" sz="1200" baseline="0">
                <a:solidFill>
                  <a:sysClr val="windowText" lastClr="000000"/>
                </a:solidFill>
                <a:effectLst/>
                <a:latin typeface="Segoe UI Light" panose="020B0502040204020203" pitchFamily="34" charset="0"/>
                <a:ea typeface="+mn-ea"/>
                <a:cs typeface="Segoe UI Light" panose="020B0502040204020203" pitchFamily="34" charset="0"/>
              </a:rPr>
              <a:t>Prečítajte si tento zaujímavý článok o možnostiach obnovenia kontingenčných tabuliek. </a:t>
            </a:r>
            <a:endParaRPr lang="en-US" sz="1100" baseline="0">
              <a:solidFill>
                <a:sysClr val="windowText" lastClr="000000"/>
              </a:solidFill>
              <a:effectLst/>
              <a:latin typeface="Segoe UI Light" panose="020B0502040204020203" pitchFamily="34" charset="0"/>
              <a:ea typeface="+mn-ea"/>
              <a:cs typeface="Segoe UI" panose="020B0502040204020203" pitchFamily="34" charset="0"/>
            </a:endParaRPr>
          </a:p>
        </xdr:txBody>
      </xdr:sp>
      <xdr:sp macro="" textlink="">
        <xdr:nvSpPr>
          <xdr:cNvPr id="18" name="Textové pole 17" descr="Ďalšie informácie">
            <a:hlinkClick xmlns:r="http://schemas.openxmlformats.org/officeDocument/2006/relationships" r:id="rId4" tooltip="Po výbere tohto prepojenia získate ďalšie informácie o obnovení kontingenčných tabuliek."/>
            <a:extLst>
              <a:ext uri="{FF2B5EF4-FFF2-40B4-BE49-F238E27FC236}">
                <a16:creationId xmlns:a16="http://schemas.microsoft.com/office/drawing/2014/main" id="{D5C76820-F0A8-4797-989E-E19891768845}"/>
              </a:ext>
            </a:extLst>
          </xdr:cNvPr>
          <xdr:cNvSpPr txBox="1"/>
        </xdr:nvSpPr>
        <xdr:spPr>
          <a:xfrm>
            <a:off x="3286123" y="3518965"/>
            <a:ext cx="1485901" cy="5482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rtl="0"/>
            <a:r>
              <a:rPr lang="sk" sz="1200" u="sng" baseline="0">
                <a:solidFill>
                  <a:srgbClr val="217346"/>
                </a:solidFill>
                <a:effectLst/>
                <a:latin typeface="Segoe UI Semibold" panose="020B0702040204020203" pitchFamily="34" charset="0"/>
                <a:ea typeface="+mn-ea"/>
                <a:cs typeface="Segoe UI Semibold" panose="020B0702040204020203" pitchFamily="34" charset="0"/>
              </a:rPr>
              <a:t>Ďalšie informácie</a:t>
            </a:r>
            <a:endParaRPr lang="en-US" sz="1200" u="sng">
              <a:solidFill>
                <a:schemeClr val="tx1">
                  <a:lumMod val="75000"/>
                  <a:lumOff val="25000"/>
                </a:schemeClr>
              </a:solidFill>
              <a:latin typeface="Segoe UI Semibold" panose="020B0702040204020203" pitchFamily="34" charset="0"/>
              <a:cs typeface="Segoe UI Semibold" panose="020B0702040204020203" pitchFamily="34" charset="0"/>
            </a:endParaRPr>
          </a:p>
        </xdr:txBody>
      </xdr:sp>
    </xdr:grpSp>
    <xdr:clientData/>
  </xdr:twoCellAnchor>
  <xdr:twoCellAnchor editAs="absolute">
    <xdr:from>
      <xdr:col>1</xdr:col>
      <xdr:colOff>6124574</xdr:colOff>
      <xdr:row>19</xdr:row>
      <xdr:rowOff>80440</xdr:rowOff>
    </xdr:from>
    <xdr:to>
      <xdr:col>4</xdr:col>
      <xdr:colOff>200025</xdr:colOff>
      <xdr:row>25</xdr:row>
      <xdr:rowOff>38100</xdr:rowOff>
    </xdr:to>
    <xdr:sp macro="" textlink="">
      <xdr:nvSpPr>
        <xdr:cNvPr id="20" name="Textové pole 19" descr="Ďalšie informácie">
          <a:hlinkClick xmlns:r="http://schemas.openxmlformats.org/officeDocument/2006/relationships" r:id="rId1" tooltip="Po výbere tohto prepojenia sa môžete spojiť s komunitou Excel Tech Community."/>
          <a:extLst>
            <a:ext uri="{FF2B5EF4-FFF2-40B4-BE49-F238E27FC236}">
              <a16:creationId xmlns:a16="http://schemas.microsoft.com/office/drawing/2014/main" id="{A906CB9F-D84E-44A9-8F0E-E96C8C3B2BF4}"/>
            </a:ext>
          </a:extLst>
        </xdr:cNvPr>
        <xdr:cNvSpPr txBox="1"/>
      </xdr:nvSpPr>
      <xdr:spPr>
        <a:xfrm>
          <a:off x="6715124" y="3518965"/>
          <a:ext cx="1600201" cy="10435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rtl="0"/>
          <a:r>
            <a:rPr lang="sk" sz="1200" u="sng" baseline="0">
              <a:solidFill>
                <a:srgbClr val="217346"/>
              </a:solidFill>
              <a:effectLst/>
              <a:latin typeface="Segoe UI Semibold" panose="020B0702040204020203" pitchFamily="34" charset="0"/>
              <a:ea typeface="+mn-ea"/>
              <a:cs typeface="Segoe UI Semibold" panose="020B0702040204020203" pitchFamily="34" charset="0"/>
            </a:rPr>
            <a:t>Ďalšie informácie (len v angličtine)</a:t>
          </a:r>
          <a:endParaRPr lang="en-US" sz="1200" u="sng">
            <a:solidFill>
              <a:schemeClr val="tx1">
                <a:lumMod val="75000"/>
                <a:lumOff val="25000"/>
              </a:schemeClr>
            </a:solidFill>
            <a:latin typeface="Segoe UI Semibold" panose="020B0702040204020203" pitchFamily="34" charset="0"/>
            <a:cs typeface="Segoe UI Semibold" panose="020B0702040204020203" pitchFamily="34" charset="0"/>
          </a:endParaRPr>
        </a:p>
      </xdr:txBody>
    </xdr:sp>
    <xdr:clientData/>
  </xdr:twoCellAnchor>
  <xdr:twoCellAnchor editAs="absolute">
    <xdr:from>
      <xdr:col>1</xdr:col>
      <xdr:colOff>5457825</xdr:colOff>
      <xdr:row>12</xdr:row>
      <xdr:rowOff>95250</xdr:rowOff>
    </xdr:from>
    <xdr:to>
      <xdr:col>1</xdr:col>
      <xdr:colOff>6127035</xdr:colOff>
      <xdr:row>14</xdr:row>
      <xdr:rowOff>163068</xdr:rowOff>
    </xdr:to>
    <xdr:pic>
      <xdr:nvPicPr>
        <xdr:cNvPr id="21" name="Obrázok 20" descr="Komunita">
          <a:hlinkClick xmlns:r="http://schemas.openxmlformats.org/officeDocument/2006/relationships" r:id="rId1" tooltip="Po výbere tohto prepojenia sa môžete spojiť s komunitou Excel Tech Community."/>
          <a:extLst>
            <a:ext uri="{FF2B5EF4-FFF2-40B4-BE49-F238E27FC236}">
              <a16:creationId xmlns:a16="http://schemas.microsoft.com/office/drawing/2014/main" id="{60572BA1-BD2B-4F43-B3C9-B66E69C66FAC}"/>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6048375" y="2266950"/>
          <a:ext cx="669210" cy="429768"/>
        </a:xfrm>
        <a:prstGeom prst="rect">
          <a:avLst/>
        </a:prstGeom>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_rels/pivotCacheDefinition4.xml.rels><?xml version="1.0" encoding="UTF-8" standalone="yes"?>
<Relationships xmlns="http://schemas.openxmlformats.org/package/2006/relationships"><Relationship Id="rId1" Type="http://schemas.openxmlformats.org/officeDocument/2006/relationships/pivotCacheRecords" Target="pivotCacheRecords4.xml"/></Relationships>
</file>

<file path=xl/pivotCache/_rels/pivotCacheDefinition5.xml.rels><?xml version="1.0" encoding="UTF-8" standalone="yes"?>
<Relationships xmlns="http://schemas.openxmlformats.org/package/2006/relationships"><Relationship Id="rId1" Type="http://schemas.openxmlformats.org/officeDocument/2006/relationships/pivotCacheRecords" Target="pivotCacheRecords5.xml"/></Relationships>
</file>

<file path=xl/pivotCache/_rels/pivotCacheDefinition6.xml.rels><?xml version="1.0" encoding="UTF-8" standalone="yes"?>
<Relationships xmlns="http://schemas.openxmlformats.org/package/2006/relationships"><Relationship Id="rId1" Type="http://schemas.openxmlformats.org/officeDocument/2006/relationships/pivotCacheRecords" Target="pivotCacheRecords6.xml"/></Relationships>
</file>

<file path=xl/pivotCache/_rels/pivotCacheDefinition7.xml.rels><?xml version="1.0" encoding="UTF-8" standalone="yes"?>
<Relationships xmlns="http://schemas.openxmlformats.org/package/2006/relationships"><Relationship Id="rId1" Type="http://schemas.openxmlformats.org/officeDocument/2006/relationships/pivotCacheRecords" Target="pivotCacheRecords7.xml"/></Relationships>
</file>

<file path=xl/pivotCache/_rels/pivotCacheDefinition8.xml.rels><?xml version="1.0" encoding="UTF-8" standalone="yes"?>
<Relationships xmlns="http://schemas.openxmlformats.org/package/2006/relationships"><Relationship Id="rId1" Type="http://schemas.openxmlformats.org/officeDocument/2006/relationships/pivotCacheRecords" Target="pivotCacheRecords8.xml"/></Relationships>
</file>

<file path=xl/pivotCache/_rels/pivotCacheDefinition9.xml.rels><?xml version="1.0" encoding="UTF-8" standalone="yes"?>
<Relationships xmlns="http://schemas.openxmlformats.org/package/2006/relationships"><Relationship Id="rId1" Type="http://schemas.openxmlformats.org/officeDocument/2006/relationships/pivotCacheRecords" Target="pivotCacheRecords9.xml"/></Relationships>
</file>

<file path=xl/pivotCache/_rels/pivotCacheDefinition10.xml.rels><?xml version="1.0" encoding="UTF-8" standalone="yes"?>
<Relationships xmlns="http://schemas.openxmlformats.org/package/2006/relationships"><Relationship Id="rId1" Type="http://schemas.openxmlformats.org/officeDocument/2006/relationships/pivotCacheRecords" Target="pivotCacheRecords10.xml"/></Relationships>
</file>

<file path=xl/pivotCache/_rels/pivotCacheDefinition11.xml.rels><?xml version="1.0" encoding="UTF-8" standalone="yes"?>
<Relationships xmlns="http://schemas.openxmlformats.org/package/2006/relationships"><Relationship Id="rId1" Type="http://schemas.openxmlformats.org/officeDocument/2006/relationships/pivotCacheRecords" Target="pivotCacheRecords11.xml"/></Relationships>
</file>

<file path=xl/pivotCache/_rels/pivotCacheDefinition12.xml.rels><?xml version="1.0" encoding="UTF-8" standalone="yes"?>
<Relationships xmlns="http://schemas.openxmlformats.org/package/2006/relationships"><Relationship Id="rId1" Type="http://schemas.openxmlformats.org/officeDocument/2006/relationships/pivotCacheRecords" Target="pivotCacheRecords12.xml"/></Relationships>
</file>

<file path=xl/pivotCache/_rels/pivotCacheDefinition13.xml.rels><?xml version="1.0" encoding="UTF-8" standalone="yes"?>
<Relationships xmlns="http://schemas.openxmlformats.org/package/2006/relationships"><Relationship Id="rId1" Type="http://schemas.openxmlformats.org/officeDocument/2006/relationships/pivotCacheRecords" Target="pivotCacheRecords13.xml"/></Relationships>
</file>

<file path=xl/pivotCache/_rels/pivotCacheDefinition14.xml.rels><?xml version="1.0" encoding="UTF-8" standalone="yes"?>
<Relationships xmlns="http://schemas.openxmlformats.org/package/2006/relationships"><Relationship Id="rId1" Type="http://schemas.openxmlformats.org/officeDocument/2006/relationships/pivotCacheRecords" Target="pivotCacheRecords14.xml"/></Relationships>
</file>

<file path=xl/pivotCache/_rels/pivotCacheDefinition15.xml.rels><?xml version="1.0" encoding="UTF-8" standalone="yes"?>
<Relationships xmlns="http://schemas.openxmlformats.org/package/2006/relationships"><Relationship Id="rId1" Type="http://schemas.openxmlformats.org/officeDocument/2006/relationships/pivotCacheRecords" Target="pivotCacheRecords15.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uthor" refreshedDate="46302.535010648149" createdVersion="6" refreshedVersion="8" minRefreshableVersion="3" recordCount="48" xr:uid="{62DC068E-343A-4061-8310-5E8364524D09}">
  <cacheSource type="worksheet">
    <worksheetSource name="tbl_17.1"/>
  </cacheSource>
  <cacheFields count="4">
    <cacheField name="Kupujúci" numFmtId="0">
      <sharedItems count="2">
        <s v="Otec"/>
        <s v="Mama"/>
      </sharedItems>
    </cacheField>
    <cacheField name="Ročné obdobie" numFmtId="0">
      <sharedItems count="4">
        <s v="Zima"/>
        <s v="Letný"/>
        <s v="Leto"/>
        <s v="Jeseň"/>
      </sharedItems>
    </cacheField>
    <cacheField name="Typ" numFmtId="0">
      <sharedItems count="3">
        <s v="Poistenie"/>
        <s v="Nájomné"/>
        <s v="Energie"/>
      </sharedItems>
    </cacheField>
    <cacheField name="Suma" numFmtId="170">
      <sharedItems containsSemiMixedTypes="0" containsString="0" containsNumber="1" containsInteger="1" minValue="30" maxValue="2000"/>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uthor" refreshedDate="46302.535010763888" createdVersion="6" refreshedVersion="8" minRefreshableVersion="3" recordCount="48" xr:uid="{00000000-000A-0000-FFFF-FFFF37000000}">
  <cacheSource type="worksheet">
    <worksheetSource name="tbl_18.1"/>
  </cacheSource>
  <cacheFields count="4">
    <cacheField name="Ročné obdobie" numFmtId="0">
      <sharedItems count="4">
        <s v="Zima"/>
        <s v="Letný"/>
        <s v="Leto"/>
        <s v="Jeseň"/>
      </sharedItems>
    </cacheField>
    <cacheField name="Obchodný zástupca" numFmtId="0">
      <sharedItems count="3">
        <s v="Júlia"/>
        <s v="Juraj"/>
        <s v="Dušan"/>
      </sharedItems>
    </cacheField>
    <cacheField name="Produkt" numFmtId="0">
      <sharedItems/>
    </cacheField>
    <cacheField name="Počet predaných jednotiek" numFmtId="171">
      <sharedItems containsSemiMixedTypes="0" containsString="0" containsNumber="1" containsInteger="1" minValue="30" maxValue="2000"/>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uthor" refreshedDate="46302.535011111111" createdVersion="6" refreshedVersion="8" minRefreshableVersion="3" recordCount="8" xr:uid="{4B30B891-EEF7-4594-B07F-03C828BB63B2}">
  <cacheSource type="worksheet">
    <worksheetSource name="tbl_1.1"/>
  </cacheSource>
  <cacheFields count="4">
    <cacheField name="Dátum" numFmtId="172">
      <sharedItems containsSemiMixedTypes="0" containsNonDate="0" containsDate="1" containsString="0" minDate="2017-01-01T00:00:00" maxDate="2017-02-26T00:00:00"/>
    </cacheField>
    <cacheField name="Kupujúci" numFmtId="0">
      <sharedItems count="3">
        <s v="Otec"/>
        <s v="Mama"/>
        <s v="Ema"/>
      </sharedItems>
    </cacheField>
    <cacheField name="Typ" numFmtId="0">
      <sharedItems/>
    </cacheField>
    <cacheField name="Suma" numFmtId="170">
      <sharedItems containsSemiMixedTypes="0" containsString="0" containsNumber="1" containsInteger="1" minValue="20" maxValue="325"/>
    </cacheField>
  </cacheFields>
  <extLst>
    <ext xmlns:x14="http://schemas.microsoft.com/office/spreadsheetml/2009/9/main" uri="{725AE2AE-9491-48be-B2B4-4EB974FC3084}">
      <x14:pivotCacheDefinition/>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uthor" refreshedDate="46302.53501122685" createdVersion="6" refreshedVersion="8" minRefreshableVersion="3" recordCount="8" xr:uid="{5274EF08-7FE2-45C3-B273-08E2F4A8FC15}">
  <cacheSource type="worksheet">
    <worksheetSource name="tbl_2.1"/>
  </cacheSource>
  <cacheFields count="4">
    <cacheField name="Dátum" numFmtId="172">
      <sharedItems containsSemiMixedTypes="0" containsNonDate="0" containsDate="1" containsString="0" minDate="2017-01-01T00:00:00" maxDate="2017-02-26T00:00:00"/>
    </cacheField>
    <cacheField name="Kupujúci" numFmtId="0">
      <sharedItems count="3">
        <s v="Otec"/>
        <s v="Mama"/>
        <s v="Ema"/>
      </sharedItems>
    </cacheField>
    <cacheField name="Typ" numFmtId="0">
      <sharedItems/>
    </cacheField>
    <cacheField name="Suma" numFmtId="170">
      <sharedItems containsSemiMixedTypes="0" containsString="0" containsNumber="1" containsInteger="1" minValue="20" maxValue="325"/>
    </cacheField>
  </cacheFields>
  <extLst>
    <ext xmlns:x14="http://schemas.microsoft.com/office/spreadsheetml/2009/9/main" uri="{725AE2AE-9491-48be-B2B4-4EB974FC3084}">
      <x14:pivotCacheDefinition/>
    </ext>
  </extLst>
</pivotCacheDefinition>
</file>

<file path=xl/pivotCache/pivotCacheDefinition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uthor" refreshedDate="46302.535011342596" createdVersion="6" refreshedVersion="8" minRefreshableVersion="3" recordCount="8" xr:uid="{046E55D7-6883-4DC0-B1CB-987981A8CC38}">
  <cacheSource type="worksheet">
    <worksheetSource name="tbl_3.1"/>
  </cacheSource>
  <cacheFields count="4">
    <cacheField name="Dátum" numFmtId="172">
      <sharedItems containsSemiMixedTypes="0" containsNonDate="0" containsDate="1" containsString="0" minDate="2017-01-01T00:00:00" maxDate="2017-02-26T00:00:00"/>
    </cacheField>
    <cacheField name="Kupujúci" numFmtId="0">
      <sharedItems count="3">
        <s v="Otec"/>
        <s v="Mama"/>
        <s v="Ema"/>
      </sharedItems>
    </cacheField>
    <cacheField name="Typ" numFmtId="0">
      <sharedItems/>
    </cacheField>
    <cacheField name="Suma" numFmtId="170">
      <sharedItems containsSemiMixedTypes="0" containsString="0" containsNumber="1" containsInteger="1" minValue="20" maxValue="325"/>
    </cacheField>
  </cacheFields>
  <extLst>
    <ext xmlns:x14="http://schemas.microsoft.com/office/spreadsheetml/2009/9/main" uri="{725AE2AE-9491-48be-B2B4-4EB974FC3084}">
      <x14:pivotCacheDefinition/>
    </ext>
  </extLst>
</pivotCacheDefinition>
</file>

<file path=xl/pivotCache/pivotCacheDefinition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uthor" refreshedDate="46302.535011458334" createdVersion="6" refreshedVersion="8" minRefreshableVersion="3" recordCount="8" xr:uid="{29E8ACC5-38C1-452E-AB3F-819211C10F56}">
  <cacheSource type="worksheet">
    <worksheetSource name="tbl_4.1"/>
  </cacheSource>
  <cacheFields count="4">
    <cacheField name="Dátum" numFmtId="172">
      <sharedItems containsSemiMixedTypes="0" containsNonDate="0" containsDate="1" containsString="0" minDate="2017-01-01T00:00:00" maxDate="2017-02-26T00:00:00"/>
    </cacheField>
    <cacheField name="Kupujúci" numFmtId="0">
      <sharedItems count="3">
        <s v="Otec"/>
        <s v="Mama"/>
        <s v="Ema"/>
      </sharedItems>
    </cacheField>
    <cacheField name="Typ" numFmtId="0">
      <sharedItems count="5">
        <s v="Darčeky"/>
        <s v="Strava"/>
        <s v="Lístky"/>
        <s v="Hudba"/>
        <s v="Šport"/>
      </sharedItems>
    </cacheField>
    <cacheField name="Suma" numFmtId="170">
      <sharedItems containsSemiMixedTypes="0" containsString="0" containsNumber="1" containsInteger="1" minValue="20" maxValue="325"/>
    </cacheField>
  </cacheFields>
  <extLst>
    <ext xmlns:x14="http://schemas.microsoft.com/office/spreadsheetml/2009/9/main" uri="{725AE2AE-9491-48be-B2B4-4EB974FC3084}">
      <x14:pivotCacheDefinition/>
    </ext>
  </extLst>
</pivotCacheDefinition>
</file>

<file path=xl/pivotCache/pivotCacheDefinition7.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uthor" refreshedDate="46302.535011458334" createdVersion="6" refreshedVersion="8" minRefreshableVersion="3" recordCount="8" xr:uid="{4ACB965F-87F1-4FF8-BC63-F7A1DA7CA107}">
  <cacheSource type="worksheet">
    <worksheetSource name="tbl_4.116"/>
  </cacheSource>
  <cacheFields count="4">
    <cacheField name="Dátum" numFmtId="172">
      <sharedItems containsSemiMixedTypes="0" containsNonDate="0" containsDate="1" containsString="0" minDate="2017-01-01T00:00:00" maxDate="2017-02-26T00:00:00"/>
    </cacheField>
    <cacheField name="Kupujúci" numFmtId="0">
      <sharedItems containsBlank="1" count="4">
        <s v="Otec"/>
        <s v="Mama"/>
        <s v="Ema"/>
        <m u="1"/>
      </sharedItems>
    </cacheField>
    <cacheField name="Typ" numFmtId="0">
      <sharedItems containsBlank="1" count="6">
        <s v="Darčeky"/>
        <s v="Strava"/>
        <s v="Lístky"/>
        <s v="Hudba"/>
        <s v="Šport"/>
        <m u="1"/>
      </sharedItems>
    </cacheField>
    <cacheField name="Suma" numFmtId="170">
      <sharedItems containsSemiMixedTypes="0" containsString="0" containsNumber="1" containsInteger="1" minValue="20" maxValue="325"/>
    </cacheField>
  </cacheFields>
  <extLst>
    <ext xmlns:x14="http://schemas.microsoft.com/office/spreadsheetml/2009/9/main" uri="{725AE2AE-9491-48be-B2B4-4EB974FC3084}">
      <x14:pivotCacheDefinition/>
    </ext>
  </extLst>
</pivotCacheDefinition>
</file>

<file path=xl/pivotCache/pivotCacheDefinition8.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uthor" refreshedDate="46302.535011574073" createdVersion="6" refreshedVersion="8" minRefreshableVersion="3" recordCount="8" xr:uid="{1A317CBF-9448-4F90-9E83-BBBAF89840A6}">
  <cacheSource type="worksheet">
    <worksheetSource name="tbl_6.1"/>
  </cacheSource>
  <cacheFields count="4">
    <cacheField name="Dátum" numFmtId="172">
      <sharedItems containsSemiMixedTypes="0" containsNonDate="0" containsDate="1" containsString="0" minDate="2017-01-01T00:00:00" maxDate="2017-02-26T00:00:00"/>
    </cacheField>
    <cacheField name="Kupujúci" numFmtId="0">
      <sharedItems count="3">
        <s v="Otec"/>
        <s v="Mama"/>
        <s v="Ema"/>
      </sharedItems>
    </cacheField>
    <cacheField name="Typ" numFmtId="0">
      <sharedItems/>
    </cacheField>
    <cacheField name="Suma" numFmtId="170">
      <sharedItems containsSemiMixedTypes="0" containsString="0" containsNumber="1" containsInteger="1" minValue="20" maxValue="325"/>
    </cacheField>
  </cacheFields>
  <extLst>
    <ext xmlns:x14="http://schemas.microsoft.com/office/spreadsheetml/2009/9/main" uri="{725AE2AE-9491-48be-B2B4-4EB974FC3084}">
      <x14:pivotCacheDefinition/>
    </ext>
  </extLst>
</pivotCacheDefinition>
</file>

<file path=xl/pivotCache/pivotCacheDefinition9.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uthor" refreshedDate="46302.535011689812" createdVersion="6" refreshedVersion="8" minRefreshableVersion="3" recordCount="8" xr:uid="{85D2BB9E-0647-4EA9-9940-E95196DF9DAC}">
  <cacheSource type="worksheet">
    <worksheetSource name="tbl_7.1"/>
  </cacheSource>
  <cacheFields count="4">
    <cacheField name="Dátum" numFmtId="172">
      <sharedItems containsSemiMixedTypes="0" containsNonDate="0" containsDate="1" containsString="0" minDate="2017-01-01T00:00:00" maxDate="2017-02-26T00:00:00"/>
    </cacheField>
    <cacheField name="Kupujúci" numFmtId="0">
      <sharedItems count="3">
        <s v="Otec"/>
        <s v="Mama"/>
        <s v="Ema"/>
      </sharedItems>
    </cacheField>
    <cacheField name="Typ" numFmtId="0">
      <sharedItems count="5">
        <s v="Darčeky"/>
        <s v="Strava"/>
        <s v="Lístky"/>
        <s v="Hudba"/>
        <s v="Šport"/>
      </sharedItems>
    </cacheField>
    <cacheField name="Suma" numFmtId="170">
      <sharedItems containsSemiMixedTypes="0" containsString="0" containsNumber="1" containsInteger="1" minValue="20" maxValue="325"/>
    </cacheField>
  </cacheFields>
  <extLst>
    <ext xmlns:x14="http://schemas.microsoft.com/office/spreadsheetml/2009/9/main" uri="{725AE2AE-9491-48be-B2B4-4EB974FC3084}">
      <x14:pivotCacheDefinition/>
    </ext>
  </extLst>
</pivotCacheDefinition>
</file>

<file path=xl/pivotCache/pivotCacheDefinition10.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uthor" refreshedDate="46302.535011689812" createdVersion="6" refreshedVersion="8" minRefreshableVersion="3" recordCount="21" xr:uid="{5B8417CE-5AB3-4289-8382-16459698B90A}">
  <cacheSource type="worksheet">
    <worksheetSource name="tbl_10.1"/>
  </cacheSource>
  <cacheFields count="4">
    <cacheField name="Dátum" numFmtId="167">
      <sharedItems containsSemiMixedTypes="0" containsNonDate="0" containsDate="1" containsString="0" minDate="2017-01-01T00:00:00" maxDate="2017-02-26T00:00:00"/>
    </cacheField>
    <cacheField name="Kupujúci" numFmtId="0">
      <sharedItems count="3">
        <s v="Otec"/>
        <s v="Ema"/>
        <s v="Mama"/>
      </sharedItems>
    </cacheField>
    <cacheField name="Typ" numFmtId="0">
      <sharedItems count="20">
        <s v="Šport"/>
        <s v="Letenky"/>
        <s v="Dane"/>
        <s v="Hudba"/>
        <s v="Lístky"/>
        <s v="Knihy"/>
        <s v="Obedy"/>
        <s v="Oblečenie"/>
        <s v="Hudobná výchova"/>
        <s v="Parkovanie"/>
        <s v="Elektronika"/>
        <s v="Pohonné hmoty"/>
        <s v="Strava"/>
        <s v="Poplatky v klube"/>
        <s v="Výdavky na zdravie"/>
        <s v="Elektrina"/>
        <s v="Ošetrenie u zubára"/>
        <s v="Poistenie auta"/>
        <s v="Zdravotné poistenie"/>
        <s v="Poistenie domu"/>
      </sharedItems>
    </cacheField>
    <cacheField name="Suma" numFmtId="170">
      <sharedItems containsSemiMixedTypes="0" containsString="0" containsNumber="1" containsInteger="1" minValue="20" maxValue="1000"/>
    </cacheField>
  </cacheFields>
  <extLst>
    <ext xmlns:x14="http://schemas.microsoft.com/office/spreadsheetml/2009/9/main" uri="{725AE2AE-9491-48be-B2B4-4EB974FC3084}">
      <x14:pivotCacheDefinition/>
    </ext>
  </extLst>
</pivotCacheDefinition>
</file>

<file path=xl/pivotCache/pivotCacheDefinition1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uthor" refreshedDate="46302.535011805558" createdVersion="6" refreshedVersion="8" minRefreshableVersion="3" recordCount="21" xr:uid="{4EEB080C-3691-4DFD-B02D-281A11F7C1F1}">
  <cacheSource type="worksheet">
    <worksheetSource name="tbl_11.1"/>
  </cacheSource>
  <cacheFields count="4">
    <cacheField name="Dátum" numFmtId="167">
      <sharedItems containsSemiMixedTypes="0" containsNonDate="0" containsDate="1" containsString="0" minDate="2017-01-01T00:00:00" maxDate="2017-02-26T00:00:00"/>
    </cacheField>
    <cacheField name="Kupujúci" numFmtId="0">
      <sharedItems count="3">
        <s v="Otec"/>
        <s v="Ema"/>
        <s v="Mama"/>
      </sharedItems>
    </cacheField>
    <cacheField name="Typ" numFmtId="0">
      <sharedItems count="20">
        <s v="Šport"/>
        <s v="Letenky"/>
        <s v="Dane"/>
        <s v="Hudba"/>
        <s v="Lístky"/>
        <s v="Knihy"/>
        <s v="Obedy"/>
        <s v="Oblečenie"/>
        <s v="Hudobná výchova"/>
        <s v="Parkovanie"/>
        <s v="Elektronika"/>
        <s v="Pohonné hmoty"/>
        <s v="Strava"/>
        <s v="Poplatky v klube"/>
        <s v="Výdavky na zdravie"/>
        <s v="Elektrina"/>
        <s v="Ošetrenie u zubára"/>
        <s v="Poistenie auta"/>
        <s v="Zdravotné poistenie"/>
        <s v="Poistenie domu"/>
      </sharedItems>
    </cacheField>
    <cacheField name="Suma" numFmtId="170">
      <sharedItems containsSemiMixedTypes="0" containsString="0" containsNumber="1" containsInteger="1" minValue="20" maxValue="1000"/>
    </cacheField>
  </cacheFields>
  <extLst>
    <ext xmlns:x14="http://schemas.microsoft.com/office/spreadsheetml/2009/9/main" uri="{725AE2AE-9491-48be-B2B4-4EB974FC3084}">
      <x14:pivotCacheDefinition/>
    </ext>
  </extLst>
</pivotCacheDefinition>
</file>

<file path=xl/pivotCache/pivotCacheDefinition1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uthor" refreshedDate="46302.535011921296" createdVersion="6" refreshedVersion="8" minRefreshableVersion="3" recordCount="21" xr:uid="{741B3DD7-AB98-4A5D-98B7-302170657F34}">
  <cacheSource type="worksheet">
    <worksheetSource name="tbl_13.1"/>
  </cacheSource>
  <cacheFields count="4">
    <cacheField name="Dátum" numFmtId="167">
      <sharedItems containsSemiMixedTypes="0" containsNonDate="0" containsDate="1" containsString="0" minDate="2017-01-01T00:00:00" maxDate="2017-02-26T00:00:00"/>
    </cacheField>
    <cacheField name="Kupujúci" numFmtId="0">
      <sharedItems count="3">
        <s v="Otec"/>
        <s v="Ema"/>
        <s v="Mama"/>
      </sharedItems>
    </cacheField>
    <cacheField name="Typ" numFmtId="0">
      <sharedItems/>
    </cacheField>
    <cacheField name="Suma" numFmtId="170">
      <sharedItems containsSemiMixedTypes="0" containsString="0" containsNumber="1" containsInteger="1" minValue="20" maxValue="1000"/>
    </cacheField>
  </cacheFields>
  <extLst>
    <ext xmlns:x14="http://schemas.microsoft.com/office/spreadsheetml/2009/9/main" uri="{725AE2AE-9491-48be-B2B4-4EB974FC3084}">
      <x14:pivotCacheDefinition/>
    </ext>
  </extLst>
</pivotCacheDefinition>
</file>

<file path=xl/pivotCache/pivotCacheDefinition1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uthor" refreshedDate="46302.535012037035" createdVersion="6" refreshedVersion="8" minRefreshableVersion="3" recordCount="21" xr:uid="{BA99565A-5D2B-45DC-8962-9CB7D7E9E505}">
  <cacheSource type="worksheet">
    <worksheetSource name="Výdavky1281710"/>
  </cacheSource>
  <cacheFields count="4">
    <cacheField name="Dátum" numFmtId="167">
      <sharedItems containsSemiMixedTypes="0" containsNonDate="0" containsDate="1" containsString="0" minDate="2017-01-01T00:00:00" maxDate="2017-02-26T00:00:00"/>
    </cacheField>
    <cacheField name="Kupujúci" numFmtId="0">
      <sharedItems count="3">
        <s v="Otec"/>
        <s v="Ema"/>
        <s v="Mama"/>
      </sharedItems>
    </cacheField>
    <cacheField name="Typ" numFmtId="0">
      <sharedItems count="20">
        <s v="Šport"/>
        <s v="Letenky"/>
        <s v="Dane"/>
        <s v="Hudba"/>
        <s v="Lístky"/>
        <s v="Knihy"/>
        <s v="Obedy"/>
        <s v="Oblečenie"/>
        <s v="Hudobná výchova"/>
        <s v="Parkovanie"/>
        <s v="Elektronika"/>
        <s v="Pohonné hmoty"/>
        <s v="Strava"/>
        <s v="Poplatky v klube"/>
        <s v="Výdavky na zdravie"/>
        <s v="Elektrina"/>
        <s v="Ošetrenie u zubára"/>
        <s v="Poistenie auta"/>
        <s v="Zdravotné poistenie"/>
        <s v="Poistenie domu"/>
      </sharedItems>
    </cacheField>
    <cacheField name="Suma" numFmtId="170">
      <sharedItems containsSemiMixedTypes="0" containsString="0" containsNumber="1" containsInteger="1" minValue="20" maxValue="1000"/>
    </cacheField>
  </cacheFields>
  <extLst>
    <ext xmlns:x14="http://schemas.microsoft.com/office/spreadsheetml/2009/9/main" uri="{725AE2AE-9491-48be-B2B4-4EB974FC3084}">
      <x14:pivotCacheDefinition/>
    </ext>
  </extLst>
</pivotCacheDefinition>
</file>

<file path=xl/pivotCache/pivotCacheDefinition1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uthor" refreshedDate="46302.535012152781" createdVersion="6" refreshedVersion="8" minRefreshableVersion="3" recordCount="21" xr:uid="{62B0394C-6DBF-4C08-93AB-EFF372530D9A}">
  <cacheSource type="worksheet">
    <worksheetSource name="tbl_15.1"/>
  </cacheSource>
  <cacheFields count="4">
    <cacheField name="Dátum" numFmtId="167">
      <sharedItems containsSemiMixedTypes="0" containsNonDate="0" containsDate="1" containsString="0" minDate="2017-01-01T00:00:00" maxDate="2017-02-26T00:00:00"/>
    </cacheField>
    <cacheField name="Kupujúci" numFmtId="0">
      <sharedItems count="3">
        <s v="Otec"/>
        <s v="Ema"/>
        <s v="Mama"/>
      </sharedItems>
    </cacheField>
    <cacheField name="Typ" numFmtId="0">
      <sharedItems count="20">
        <s v="Šport"/>
        <s v="Letenky"/>
        <s v="Dane"/>
        <s v="Hudba"/>
        <s v="Lístky"/>
        <s v="Knihy"/>
        <s v="Obedy"/>
        <s v="Oblečenie"/>
        <s v="Hudobná výchova"/>
        <s v="Parkovanie"/>
        <s v="Elektronika"/>
        <s v="Pohonné hmoty"/>
        <s v="Strava"/>
        <s v="Poplatky v klube"/>
        <s v="Výdavky na zdravie"/>
        <s v="Elektrina"/>
        <s v="Ošetrenie u zubára"/>
        <s v="Poistenie auta"/>
        <s v="Zdravotné poistenie"/>
        <s v="Poistenie domu"/>
      </sharedItems>
    </cacheField>
    <cacheField name="Suma" numFmtId="170">
      <sharedItems containsSemiMixedTypes="0" containsString="0" containsNumber="1" containsInteger="1" minValue="20" maxValue="1000"/>
    </cacheField>
  </cacheFields>
  <extLst>
    <ext xmlns:x14="http://schemas.microsoft.com/office/spreadsheetml/2009/9/main" uri="{725AE2AE-9491-48be-B2B4-4EB974FC3084}">
      <x14:pivotCacheDefinition/>
    </ext>
  </extLst>
</pivotCacheDefinition>
</file>

<file path=xl/pivotCache/pivotCacheDefinition1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uthor" refreshedDate="46302.535012152781" createdVersion="6" refreshedVersion="8" minRefreshableVersion="3" recordCount="12" xr:uid="{07BE13ED-FCC3-416A-B468-8DF18D4AAD7E}">
  <cacheSource type="worksheet">
    <worksheetSource name="tbl_16.1"/>
  </cacheSource>
  <cacheFields count="4">
    <cacheField name="Mesiac" numFmtId="0">
      <sharedItems count="4">
        <s v="Jan"/>
        <s v="Feb"/>
        <s v="Mar"/>
        <s v="Apr"/>
      </sharedItems>
    </cacheField>
    <cacheField name="Kupujúci" numFmtId="0">
      <sharedItems count="3">
        <s v="Ema"/>
        <s v="Otec"/>
        <s v="Mama"/>
      </sharedItems>
    </cacheField>
    <cacheField name="Typ" numFmtId="0">
      <sharedItems count="2">
        <s v="Strava"/>
        <s v="Energie"/>
      </sharedItems>
    </cacheField>
    <cacheField name="Suma" numFmtId="170">
      <sharedItems containsSemiMixedTypes="0" containsString="0" containsNumber="1" containsInteger="1" minValue="20" maxValue="1000"/>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8">
  <r>
    <x v="0"/>
    <x v="0"/>
    <x v="0"/>
    <n v="300"/>
  </r>
  <r>
    <x v="0"/>
    <x v="0"/>
    <x v="1"/>
    <n v="200"/>
  </r>
  <r>
    <x v="0"/>
    <x v="0"/>
    <x v="2"/>
    <n v="400"/>
  </r>
  <r>
    <x v="0"/>
    <x v="0"/>
    <x v="0"/>
    <n v="300"/>
  </r>
  <r>
    <x v="0"/>
    <x v="0"/>
    <x v="1"/>
    <n v="800"/>
  </r>
  <r>
    <x v="0"/>
    <x v="0"/>
    <x v="2"/>
    <n v="400"/>
  </r>
  <r>
    <x v="0"/>
    <x v="0"/>
    <x v="0"/>
    <n v="200"/>
  </r>
  <r>
    <x v="0"/>
    <x v="0"/>
    <x v="1"/>
    <n v="300"/>
  </r>
  <r>
    <x v="0"/>
    <x v="0"/>
    <x v="2"/>
    <n v="450"/>
  </r>
  <r>
    <x v="0"/>
    <x v="0"/>
    <x v="0"/>
    <n v="230"/>
  </r>
  <r>
    <x v="0"/>
    <x v="0"/>
    <x v="1"/>
    <n v="120"/>
  </r>
  <r>
    <x v="0"/>
    <x v="0"/>
    <x v="2"/>
    <n v="400"/>
  </r>
  <r>
    <x v="0"/>
    <x v="1"/>
    <x v="0"/>
    <n v="210"/>
  </r>
  <r>
    <x v="0"/>
    <x v="1"/>
    <x v="1"/>
    <n v="300"/>
  </r>
  <r>
    <x v="0"/>
    <x v="1"/>
    <x v="2"/>
    <n v="400"/>
  </r>
  <r>
    <x v="0"/>
    <x v="1"/>
    <x v="0"/>
    <n v="230"/>
  </r>
  <r>
    <x v="0"/>
    <x v="1"/>
    <x v="1"/>
    <n v="900"/>
  </r>
  <r>
    <x v="0"/>
    <x v="1"/>
    <x v="2"/>
    <n v="300"/>
  </r>
  <r>
    <x v="0"/>
    <x v="1"/>
    <x v="0"/>
    <n v="200"/>
  </r>
  <r>
    <x v="0"/>
    <x v="1"/>
    <x v="1"/>
    <n v="1000"/>
  </r>
  <r>
    <x v="0"/>
    <x v="1"/>
    <x v="2"/>
    <n v="220"/>
  </r>
  <r>
    <x v="0"/>
    <x v="1"/>
    <x v="0"/>
    <n v="400"/>
  </r>
  <r>
    <x v="0"/>
    <x v="1"/>
    <x v="1"/>
    <n v="200"/>
  </r>
  <r>
    <x v="0"/>
    <x v="1"/>
    <x v="2"/>
    <n v="400"/>
  </r>
  <r>
    <x v="1"/>
    <x v="2"/>
    <x v="0"/>
    <n v="100"/>
  </r>
  <r>
    <x v="1"/>
    <x v="2"/>
    <x v="1"/>
    <n v="30"/>
  </r>
  <r>
    <x v="1"/>
    <x v="2"/>
    <x v="2"/>
    <n v="123"/>
  </r>
  <r>
    <x v="1"/>
    <x v="2"/>
    <x v="0"/>
    <n v="300"/>
  </r>
  <r>
    <x v="1"/>
    <x v="2"/>
    <x v="1"/>
    <n v="350"/>
  </r>
  <r>
    <x v="1"/>
    <x v="2"/>
    <x v="2"/>
    <n v="230"/>
  </r>
  <r>
    <x v="1"/>
    <x v="2"/>
    <x v="0"/>
    <n v="120"/>
  </r>
  <r>
    <x v="1"/>
    <x v="2"/>
    <x v="1"/>
    <n v="640"/>
  </r>
  <r>
    <x v="1"/>
    <x v="2"/>
    <x v="2"/>
    <n v="530"/>
  </r>
  <r>
    <x v="1"/>
    <x v="2"/>
    <x v="0"/>
    <n v="560"/>
  </r>
  <r>
    <x v="1"/>
    <x v="2"/>
    <x v="1"/>
    <n v="240"/>
  </r>
  <r>
    <x v="1"/>
    <x v="2"/>
    <x v="2"/>
    <n v="250"/>
  </r>
  <r>
    <x v="1"/>
    <x v="3"/>
    <x v="0"/>
    <n v="62"/>
  </r>
  <r>
    <x v="1"/>
    <x v="3"/>
    <x v="1"/>
    <n v="600"/>
  </r>
  <r>
    <x v="1"/>
    <x v="3"/>
    <x v="2"/>
    <n v="340"/>
  </r>
  <r>
    <x v="1"/>
    <x v="3"/>
    <x v="0"/>
    <n v="205"/>
  </r>
  <r>
    <x v="1"/>
    <x v="3"/>
    <x v="1"/>
    <n v="500"/>
  </r>
  <r>
    <x v="1"/>
    <x v="3"/>
    <x v="2"/>
    <n v="403"/>
  </r>
  <r>
    <x v="1"/>
    <x v="3"/>
    <x v="0"/>
    <n v="503"/>
  </r>
  <r>
    <x v="1"/>
    <x v="3"/>
    <x v="1"/>
    <n v="2000"/>
  </r>
  <r>
    <x v="1"/>
    <x v="3"/>
    <x v="2"/>
    <n v="140"/>
  </r>
  <r>
    <x v="1"/>
    <x v="3"/>
    <x v="0"/>
    <n v="502"/>
  </r>
  <r>
    <x v="1"/>
    <x v="3"/>
    <x v="1"/>
    <n v="120"/>
  </r>
  <r>
    <x v="1"/>
    <x v="3"/>
    <x v="2"/>
    <n v="50"/>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8">
  <r>
    <x v="0"/>
    <x v="0"/>
    <s v="Pomaranče"/>
    <n v="300"/>
  </r>
  <r>
    <x v="0"/>
    <x v="1"/>
    <s v="Grapefruity"/>
    <n v="200"/>
  </r>
  <r>
    <x v="0"/>
    <x v="2"/>
    <s v="Jablká"/>
    <n v="400"/>
  </r>
  <r>
    <x v="0"/>
    <x v="0"/>
    <s v="Banány"/>
    <n v="300"/>
  </r>
  <r>
    <x v="0"/>
    <x v="1"/>
    <s v="Pomaranče"/>
    <n v="800"/>
  </r>
  <r>
    <x v="0"/>
    <x v="2"/>
    <s v="Grapefruity"/>
    <n v="400"/>
  </r>
  <r>
    <x v="0"/>
    <x v="0"/>
    <s v="Jablká"/>
    <n v="200"/>
  </r>
  <r>
    <x v="0"/>
    <x v="1"/>
    <s v="Banány"/>
    <n v="300"/>
  </r>
  <r>
    <x v="0"/>
    <x v="2"/>
    <s v="Pomaranče"/>
    <n v="450"/>
  </r>
  <r>
    <x v="0"/>
    <x v="0"/>
    <s v="Grapefruity"/>
    <n v="230"/>
  </r>
  <r>
    <x v="0"/>
    <x v="1"/>
    <s v="Jablká"/>
    <n v="120"/>
  </r>
  <r>
    <x v="0"/>
    <x v="2"/>
    <s v="Banány"/>
    <n v="400"/>
  </r>
  <r>
    <x v="1"/>
    <x v="0"/>
    <s v="Cvikla"/>
    <n v="210"/>
  </r>
  <r>
    <x v="1"/>
    <x v="1"/>
    <s v="Zemiaky"/>
    <n v="300"/>
  </r>
  <r>
    <x v="1"/>
    <x v="2"/>
    <s v="Hlávkový šalát"/>
    <n v="400"/>
  </r>
  <r>
    <x v="1"/>
    <x v="0"/>
    <s v="Reďkovka"/>
    <n v="230"/>
  </r>
  <r>
    <x v="1"/>
    <x v="1"/>
    <s v="Cvikla"/>
    <n v="900"/>
  </r>
  <r>
    <x v="1"/>
    <x v="2"/>
    <s v="Zemiaky"/>
    <n v="300"/>
  </r>
  <r>
    <x v="1"/>
    <x v="0"/>
    <s v="Hlávkový šalát"/>
    <n v="200"/>
  </r>
  <r>
    <x v="1"/>
    <x v="1"/>
    <s v="Reďkovka"/>
    <n v="1000"/>
  </r>
  <r>
    <x v="1"/>
    <x v="2"/>
    <s v="Cvikla"/>
    <n v="220"/>
  </r>
  <r>
    <x v="1"/>
    <x v="0"/>
    <s v="Zemiaky"/>
    <n v="400"/>
  </r>
  <r>
    <x v="1"/>
    <x v="1"/>
    <s v="Hlávkový šalát"/>
    <n v="200"/>
  </r>
  <r>
    <x v="1"/>
    <x v="2"/>
    <s v="Reďkovka"/>
    <n v="400"/>
  </r>
  <r>
    <x v="2"/>
    <x v="0"/>
    <s v="Čučoriedky"/>
    <n v="100"/>
  </r>
  <r>
    <x v="2"/>
    <x v="1"/>
    <s v="Jahody"/>
    <n v="30"/>
  </r>
  <r>
    <x v="2"/>
    <x v="2"/>
    <s v="Hrozno"/>
    <n v="123"/>
  </r>
  <r>
    <x v="2"/>
    <x v="0"/>
    <s v="Tekvica"/>
    <n v="300"/>
  </r>
  <r>
    <x v="2"/>
    <x v="1"/>
    <s v="Čučoriedky"/>
    <n v="350"/>
  </r>
  <r>
    <x v="2"/>
    <x v="2"/>
    <s v="Jahody"/>
    <n v="230"/>
  </r>
  <r>
    <x v="2"/>
    <x v="0"/>
    <s v="Hrozno"/>
    <n v="120"/>
  </r>
  <r>
    <x v="2"/>
    <x v="1"/>
    <s v="Tekvica"/>
    <n v="640"/>
  </r>
  <r>
    <x v="2"/>
    <x v="2"/>
    <s v="Čučoriedky"/>
    <n v="530"/>
  </r>
  <r>
    <x v="2"/>
    <x v="0"/>
    <s v="Jahody"/>
    <n v="560"/>
  </r>
  <r>
    <x v="2"/>
    <x v="1"/>
    <s v="Hrozno"/>
    <n v="240"/>
  </r>
  <r>
    <x v="2"/>
    <x v="2"/>
    <s v="Tekvica"/>
    <n v="250"/>
  </r>
  <r>
    <x v="3"/>
    <x v="0"/>
    <s v="Patizón"/>
    <n v="62"/>
  </r>
  <r>
    <x v="3"/>
    <x v="1"/>
    <s v="Cuketa"/>
    <n v="600"/>
  </r>
  <r>
    <x v="3"/>
    <x v="2"/>
    <s v="Jablká"/>
    <n v="340"/>
  </r>
  <r>
    <x v="3"/>
    <x v="0"/>
    <s v="Pomaranče"/>
    <n v="205"/>
  </r>
  <r>
    <x v="3"/>
    <x v="1"/>
    <s v="Patizón"/>
    <n v="500"/>
  </r>
  <r>
    <x v="3"/>
    <x v="2"/>
    <s v="Cuketa"/>
    <n v="403"/>
  </r>
  <r>
    <x v="3"/>
    <x v="0"/>
    <s v="Jablká"/>
    <n v="503"/>
  </r>
  <r>
    <x v="3"/>
    <x v="1"/>
    <s v="Pomaranče"/>
    <n v="2000"/>
  </r>
  <r>
    <x v="3"/>
    <x v="2"/>
    <s v="Patizón"/>
    <n v="140"/>
  </r>
  <r>
    <x v="3"/>
    <x v="0"/>
    <s v="Cuketa"/>
    <n v="502"/>
  </r>
  <r>
    <x v="3"/>
    <x v="1"/>
    <s v="Jablká"/>
    <n v="120"/>
  </r>
  <r>
    <x v="3"/>
    <x v="2"/>
    <s v="Pomaranče"/>
    <n v="50"/>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8">
  <r>
    <d v="2017-01-01T00:00:00"/>
    <x v="0"/>
    <s v="Darčeky"/>
    <n v="95"/>
  </r>
  <r>
    <d v="2017-01-15T00:00:00"/>
    <x v="1"/>
    <s v="Strava"/>
    <n v="325"/>
  </r>
  <r>
    <d v="2017-01-17T00:00:00"/>
    <x v="1"/>
    <s v="Lístky"/>
    <n v="250"/>
  </r>
  <r>
    <d v="2017-01-21T00:00:00"/>
    <x v="0"/>
    <s v="Strava"/>
    <n v="125"/>
  </r>
  <r>
    <d v="2017-02-02T00:00:00"/>
    <x v="1"/>
    <s v="Strava"/>
    <n v="235"/>
  </r>
  <r>
    <d v="2017-02-20T00:00:00"/>
    <x v="2"/>
    <s v="Hudba"/>
    <n v="20"/>
  </r>
  <r>
    <d v="2017-02-25T00:00:00"/>
    <x v="2"/>
    <s v="Lístky"/>
    <n v="125"/>
  </r>
  <r>
    <d v="2017-02-25T00:00:00"/>
    <x v="2"/>
    <s v="Šport"/>
    <n v="125"/>
  </r>
</pivotCacheRecords>
</file>

<file path=xl/pivotCache/pivotCacheRecords4.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8">
  <r>
    <d v="2017-01-01T00:00:00"/>
    <x v="0"/>
    <s v="Darčeky"/>
    <n v="95"/>
  </r>
  <r>
    <d v="2017-01-15T00:00:00"/>
    <x v="1"/>
    <s v="Strava"/>
    <n v="325"/>
  </r>
  <r>
    <d v="2017-01-17T00:00:00"/>
    <x v="1"/>
    <s v="Lístky"/>
    <n v="250"/>
  </r>
  <r>
    <d v="2017-01-21T00:00:00"/>
    <x v="0"/>
    <s v="Strava"/>
    <n v="125"/>
  </r>
  <r>
    <d v="2017-02-02T00:00:00"/>
    <x v="1"/>
    <s v="Strava"/>
    <n v="235"/>
  </r>
  <r>
    <d v="2017-02-20T00:00:00"/>
    <x v="2"/>
    <s v="Hudba"/>
    <n v="20"/>
  </r>
  <r>
    <d v="2017-02-25T00:00:00"/>
    <x v="2"/>
    <s v="Lístky"/>
    <n v="125"/>
  </r>
  <r>
    <d v="2017-02-25T00:00:00"/>
    <x v="2"/>
    <s v="Šport"/>
    <n v="125"/>
  </r>
</pivotCacheRecords>
</file>

<file path=xl/pivotCache/pivotCacheRecords5.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8">
  <r>
    <d v="2017-01-01T00:00:00"/>
    <x v="0"/>
    <s v="Darčeky"/>
    <n v="95"/>
  </r>
  <r>
    <d v="2017-01-15T00:00:00"/>
    <x v="1"/>
    <s v="Strava"/>
    <n v="325"/>
  </r>
  <r>
    <d v="2017-01-17T00:00:00"/>
    <x v="1"/>
    <s v="Lístky"/>
    <n v="250"/>
  </r>
  <r>
    <d v="2017-01-21T00:00:00"/>
    <x v="0"/>
    <s v="Strava"/>
    <n v="125"/>
  </r>
  <r>
    <d v="2017-02-02T00:00:00"/>
    <x v="1"/>
    <s v="Strava"/>
    <n v="235"/>
  </r>
  <r>
    <d v="2017-02-20T00:00:00"/>
    <x v="2"/>
    <s v="Hudba"/>
    <n v="20"/>
  </r>
  <r>
    <d v="2017-02-25T00:00:00"/>
    <x v="2"/>
    <s v="Lístky"/>
    <n v="125"/>
  </r>
  <r>
    <d v="2017-02-25T00:00:00"/>
    <x v="2"/>
    <s v="Šport"/>
    <n v="125"/>
  </r>
</pivotCacheRecords>
</file>

<file path=xl/pivotCache/pivotCacheRecords6.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8">
  <r>
    <d v="2017-01-01T00:00:00"/>
    <x v="0"/>
    <x v="0"/>
    <n v="95"/>
  </r>
  <r>
    <d v="2017-01-15T00:00:00"/>
    <x v="1"/>
    <x v="1"/>
    <n v="325"/>
  </r>
  <r>
    <d v="2017-01-17T00:00:00"/>
    <x v="1"/>
    <x v="2"/>
    <n v="250"/>
  </r>
  <r>
    <d v="2017-01-21T00:00:00"/>
    <x v="0"/>
    <x v="1"/>
    <n v="125"/>
  </r>
  <r>
    <d v="2017-02-02T00:00:00"/>
    <x v="1"/>
    <x v="1"/>
    <n v="235"/>
  </r>
  <r>
    <d v="2017-02-20T00:00:00"/>
    <x v="2"/>
    <x v="3"/>
    <n v="20"/>
  </r>
  <r>
    <d v="2017-02-25T00:00:00"/>
    <x v="2"/>
    <x v="2"/>
    <n v="125"/>
  </r>
  <r>
    <d v="2017-02-25T00:00:00"/>
    <x v="2"/>
    <x v="4"/>
    <n v="125"/>
  </r>
</pivotCacheRecords>
</file>

<file path=xl/pivotCache/pivotCacheRecords7.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8">
  <r>
    <d v="2017-01-01T00:00:00"/>
    <x v="0"/>
    <x v="0"/>
    <n v="95"/>
  </r>
  <r>
    <d v="2017-01-15T00:00:00"/>
    <x v="1"/>
    <x v="1"/>
    <n v="325"/>
  </r>
  <r>
    <d v="2017-01-17T00:00:00"/>
    <x v="1"/>
    <x v="2"/>
    <n v="250"/>
  </r>
  <r>
    <d v="2017-01-21T00:00:00"/>
    <x v="0"/>
    <x v="1"/>
    <n v="125"/>
  </r>
  <r>
    <d v="2017-02-02T00:00:00"/>
    <x v="1"/>
    <x v="1"/>
    <n v="235"/>
  </r>
  <r>
    <d v="2017-02-20T00:00:00"/>
    <x v="2"/>
    <x v="3"/>
    <n v="20"/>
  </r>
  <r>
    <d v="2017-02-25T00:00:00"/>
    <x v="2"/>
    <x v="2"/>
    <n v="125"/>
  </r>
  <r>
    <d v="2017-02-25T00:00:00"/>
    <x v="2"/>
    <x v="4"/>
    <n v="125"/>
  </r>
</pivotCacheRecords>
</file>

<file path=xl/pivotCache/pivotCacheRecords8.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8">
  <r>
    <d v="2017-01-01T00:00:00"/>
    <x v="0"/>
    <s v="Darčeky"/>
    <n v="95"/>
  </r>
  <r>
    <d v="2017-01-15T00:00:00"/>
    <x v="1"/>
    <s v="Strava"/>
    <n v="325"/>
  </r>
  <r>
    <d v="2017-01-17T00:00:00"/>
    <x v="1"/>
    <s v="Lístky"/>
    <n v="250"/>
  </r>
  <r>
    <d v="2017-01-21T00:00:00"/>
    <x v="0"/>
    <s v="Strava"/>
    <n v="125"/>
  </r>
  <r>
    <d v="2017-02-02T00:00:00"/>
    <x v="1"/>
    <s v="Strava"/>
    <n v="235"/>
  </r>
  <r>
    <d v="2017-02-20T00:00:00"/>
    <x v="2"/>
    <s v="Hudba"/>
    <n v="20"/>
  </r>
  <r>
    <d v="2017-02-25T00:00:00"/>
    <x v="2"/>
    <s v="Lístky"/>
    <n v="125"/>
  </r>
  <r>
    <d v="2017-02-25T00:00:00"/>
    <x v="2"/>
    <s v="Šport"/>
    <n v="125"/>
  </r>
</pivotCacheRecords>
</file>

<file path=xl/pivotCache/pivotCacheRecords9.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8">
  <r>
    <d v="2017-01-01T00:00:00"/>
    <x v="0"/>
    <x v="0"/>
    <n v="95"/>
  </r>
  <r>
    <d v="2017-01-15T00:00:00"/>
    <x v="1"/>
    <x v="1"/>
    <n v="325"/>
  </r>
  <r>
    <d v="2017-01-17T00:00:00"/>
    <x v="1"/>
    <x v="2"/>
    <n v="250"/>
  </r>
  <r>
    <d v="2017-01-21T00:00:00"/>
    <x v="0"/>
    <x v="1"/>
    <n v="125"/>
  </r>
  <r>
    <d v="2017-02-02T00:00:00"/>
    <x v="1"/>
    <x v="1"/>
    <n v="235"/>
  </r>
  <r>
    <d v="2017-02-20T00:00:00"/>
    <x v="2"/>
    <x v="3"/>
    <n v="20"/>
  </r>
  <r>
    <d v="2017-02-25T00:00:00"/>
    <x v="2"/>
    <x v="2"/>
    <n v="125"/>
  </r>
  <r>
    <d v="2017-02-25T00:00:00"/>
    <x v="2"/>
    <x v="4"/>
    <n v="125"/>
  </r>
</pivotCacheRecords>
</file>

<file path=xl/pivotCache/pivotCacheRecords10.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1">
  <r>
    <d v="2017-01-17T00:00:00"/>
    <x v="0"/>
    <x v="0"/>
    <n v="1000"/>
  </r>
  <r>
    <d v="2017-01-17T00:00:00"/>
    <x v="0"/>
    <x v="1"/>
    <n v="500"/>
  </r>
  <r>
    <d v="2017-01-17T00:00:00"/>
    <x v="0"/>
    <x v="2"/>
    <n v="500"/>
  </r>
  <r>
    <d v="2017-02-20T00:00:00"/>
    <x v="1"/>
    <x v="3"/>
    <n v="20"/>
  </r>
  <r>
    <d v="2017-02-25T00:00:00"/>
    <x v="1"/>
    <x v="4"/>
    <n v="125"/>
  </r>
  <r>
    <d v="2017-01-21T00:00:00"/>
    <x v="1"/>
    <x v="5"/>
    <n v="250"/>
  </r>
  <r>
    <d v="2017-02-20T00:00:00"/>
    <x v="1"/>
    <x v="6"/>
    <n v="20"/>
  </r>
  <r>
    <d v="2017-02-25T00:00:00"/>
    <x v="1"/>
    <x v="7"/>
    <n v="125"/>
  </r>
  <r>
    <d v="2017-01-21T00:00:00"/>
    <x v="1"/>
    <x v="8"/>
    <n v="250"/>
  </r>
  <r>
    <d v="2017-02-20T00:00:00"/>
    <x v="1"/>
    <x v="9"/>
    <n v="20"/>
  </r>
  <r>
    <d v="2017-02-25T00:00:00"/>
    <x v="1"/>
    <x v="10"/>
    <n v="125"/>
  </r>
  <r>
    <d v="2017-01-01T00:00:00"/>
    <x v="2"/>
    <x v="11"/>
    <n v="74"/>
  </r>
  <r>
    <d v="2017-01-15T00:00:00"/>
    <x v="2"/>
    <x v="12"/>
    <n v="235"/>
  </r>
  <r>
    <d v="2017-01-21T00:00:00"/>
    <x v="2"/>
    <x v="13"/>
    <n v="125"/>
  </r>
  <r>
    <d v="2017-02-02T00:00:00"/>
    <x v="2"/>
    <x v="12"/>
    <n v="235"/>
  </r>
  <r>
    <d v="2017-01-01T00:00:00"/>
    <x v="2"/>
    <x v="14"/>
    <n v="74"/>
  </r>
  <r>
    <d v="2017-01-15T00:00:00"/>
    <x v="2"/>
    <x v="15"/>
    <n v="70"/>
  </r>
  <r>
    <d v="2017-02-02T00:00:00"/>
    <x v="2"/>
    <x v="16"/>
    <n v="235"/>
  </r>
  <r>
    <d v="2017-01-01T00:00:00"/>
    <x v="2"/>
    <x v="17"/>
    <n v="74"/>
  </r>
  <r>
    <d v="2017-01-15T00:00:00"/>
    <x v="2"/>
    <x v="18"/>
    <n v="70"/>
  </r>
  <r>
    <d v="2017-02-02T00:00:00"/>
    <x v="2"/>
    <x v="19"/>
    <n v="235"/>
  </r>
</pivotCacheRecords>
</file>

<file path=xl/pivotCache/pivotCacheRecords1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1">
  <r>
    <d v="2017-01-17T00:00:00"/>
    <x v="0"/>
    <x v="0"/>
    <n v="1000"/>
  </r>
  <r>
    <d v="2017-01-17T00:00:00"/>
    <x v="0"/>
    <x v="1"/>
    <n v="500"/>
  </r>
  <r>
    <d v="2017-01-17T00:00:00"/>
    <x v="0"/>
    <x v="2"/>
    <n v="500"/>
  </r>
  <r>
    <d v="2017-02-20T00:00:00"/>
    <x v="1"/>
    <x v="3"/>
    <n v="20"/>
  </r>
  <r>
    <d v="2017-02-25T00:00:00"/>
    <x v="1"/>
    <x v="4"/>
    <n v="125"/>
  </r>
  <r>
    <d v="2017-01-21T00:00:00"/>
    <x v="1"/>
    <x v="5"/>
    <n v="250"/>
  </r>
  <r>
    <d v="2017-02-20T00:00:00"/>
    <x v="1"/>
    <x v="6"/>
    <n v="20"/>
  </r>
  <r>
    <d v="2017-02-25T00:00:00"/>
    <x v="1"/>
    <x v="7"/>
    <n v="125"/>
  </r>
  <r>
    <d v="2017-01-21T00:00:00"/>
    <x v="1"/>
    <x v="8"/>
    <n v="250"/>
  </r>
  <r>
    <d v="2017-02-20T00:00:00"/>
    <x v="1"/>
    <x v="9"/>
    <n v="20"/>
  </r>
  <r>
    <d v="2017-02-25T00:00:00"/>
    <x v="1"/>
    <x v="10"/>
    <n v="125"/>
  </r>
  <r>
    <d v="2017-01-01T00:00:00"/>
    <x v="2"/>
    <x v="11"/>
    <n v="74"/>
  </r>
  <r>
    <d v="2017-01-15T00:00:00"/>
    <x v="2"/>
    <x v="12"/>
    <n v="235"/>
  </r>
  <r>
    <d v="2017-01-21T00:00:00"/>
    <x v="2"/>
    <x v="13"/>
    <n v="125"/>
  </r>
  <r>
    <d v="2017-02-02T00:00:00"/>
    <x v="2"/>
    <x v="12"/>
    <n v="235"/>
  </r>
  <r>
    <d v="2017-01-01T00:00:00"/>
    <x v="2"/>
    <x v="14"/>
    <n v="74"/>
  </r>
  <r>
    <d v="2017-01-15T00:00:00"/>
    <x v="2"/>
    <x v="15"/>
    <n v="70"/>
  </r>
  <r>
    <d v="2017-02-02T00:00:00"/>
    <x v="2"/>
    <x v="16"/>
    <n v="235"/>
  </r>
  <r>
    <d v="2017-01-01T00:00:00"/>
    <x v="2"/>
    <x v="17"/>
    <n v="74"/>
  </r>
  <r>
    <d v="2017-01-15T00:00:00"/>
    <x v="2"/>
    <x v="18"/>
    <n v="70"/>
  </r>
  <r>
    <d v="2017-02-02T00:00:00"/>
    <x v="2"/>
    <x v="19"/>
    <n v="235"/>
  </r>
</pivotCacheRecords>
</file>

<file path=xl/pivotCache/pivotCacheRecords1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1">
  <r>
    <d v="2017-01-17T00:00:00"/>
    <x v="0"/>
    <s v="Šport"/>
    <n v="1000"/>
  </r>
  <r>
    <d v="2017-01-17T00:00:00"/>
    <x v="0"/>
    <s v="Letenky"/>
    <n v="500"/>
  </r>
  <r>
    <d v="2017-01-17T00:00:00"/>
    <x v="0"/>
    <s v="Dane"/>
    <n v="500"/>
  </r>
  <r>
    <d v="2017-02-20T00:00:00"/>
    <x v="1"/>
    <s v="Hudba"/>
    <n v="20"/>
  </r>
  <r>
    <d v="2017-02-25T00:00:00"/>
    <x v="1"/>
    <s v="Lístky"/>
    <n v="125"/>
  </r>
  <r>
    <d v="2017-01-21T00:00:00"/>
    <x v="1"/>
    <s v="Knihy"/>
    <n v="250"/>
  </r>
  <r>
    <d v="2017-02-20T00:00:00"/>
    <x v="1"/>
    <s v="Obedy"/>
    <n v="20"/>
  </r>
  <r>
    <d v="2017-02-25T00:00:00"/>
    <x v="1"/>
    <s v="Oblečenie"/>
    <n v="125"/>
  </r>
  <r>
    <d v="2017-01-21T00:00:00"/>
    <x v="1"/>
    <s v="Hudobná výchova"/>
    <n v="250"/>
  </r>
  <r>
    <d v="2017-02-20T00:00:00"/>
    <x v="1"/>
    <s v="Parkovanie"/>
    <n v="20"/>
  </r>
  <r>
    <d v="2017-02-25T00:00:00"/>
    <x v="1"/>
    <s v="Elektronika"/>
    <n v="125"/>
  </r>
  <r>
    <d v="2017-01-01T00:00:00"/>
    <x v="2"/>
    <s v="Pohonné hmoty"/>
    <n v="74"/>
  </r>
  <r>
    <d v="2017-01-15T00:00:00"/>
    <x v="2"/>
    <s v="Strava"/>
    <n v="235"/>
  </r>
  <r>
    <d v="2017-01-21T00:00:00"/>
    <x v="2"/>
    <s v="Poplatky v klube"/>
    <n v="125"/>
  </r>
  <r>
    <d v="2017-02-02T00:00:00"/>
    <x v="2"/>
    <s v="Strava"/>
    <n v="235"/>
  </r>
  <r>
    <d v="2017-01-01T00:00:00"/>
    <x v="2"/>
    <s v="Výdavky na zdravie"/>
    <n v="74"/>
  </r>
  <r>
    <d v="2017-01-15T00:00:00"/>
    <x v="2"/>
    <s v="Elektrina"/>
    <n v="70"/>
  </r>
  <r>
    <d v="2017-02-02T00:00:00"/>
    <x v="2"/>
    <s v="Ošetrenie u zubára"/>
    <n v="235"/>
  </r>
  <r>
    <d v="2017-01-01T00:00:00"/>
    <x v="2"/>
    <s v="Poistenie auta"/>
    <n v="74"/>
  </r>
  <r>
    <d v="2017-01-15T00:00:00"/>
    <x v="2"/>
    <s v="Zdravotné poistenie"/>
    <n v="70"/>
  </r>
  <r>
    <d v="2017-02-02T00:00:00"/>
    <x v="2"/>
    <s v="Poistenie domu"/>
    <n v="235"/>
  </r>
</pivotCacheRecords>
</file>

<file path=xl/pivotCache/pivotCacheRecords1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1">
  <r>
    <d v="2017-01-17T00:00:00"/>
    <x v="0"/>
    <x v="0"/>
    <n v="1000"/>
  </r>
  <r>
    <d v="2017-01-17T00:00:00"/>
    <x v="0"/>
    <x v="1"/>
    <n v="500"/>
  </r>
  <r>
    <d v="2017-01-17T00:00:00"/>
    <x v="0"/>
    <x v="2"/>
    <n v="500"/>
  </r>
  <r>
    <d v="2017-02-20T00:00:00"/>
    <x v="1"/>
    <x v="3"/>
    <n v="20"/>
  </r>
  <r>
    <d v="2017-02-25T00:00:00"/>
    <x v="1"/>
    <x v="4"/>
    <n v="125"/>
  </r>
  <r>
    <d v="2017-01-21T00:00:00"/>
    <x v="1"/>
    <x v="5"/>
    <n v="250"/>
  </r>
  <r>
    <d v="2017-02-20T00:00:00"/>
    <x v="1"/>
    <x v="6"/>
    <n v="20"/>
  </r>
  <r>
    <d v="2017-02-25T00:00:00"/>
    <x v="1"/>
    <x v="7"/>
    <n v="125"/>
  </r>
  <r>
    <d v="2017-01-21T00:00:00"/>
    <x v="1"/>
    <x v="8"/>
    <n v="250"/>
  </r>
  <r>
    <d v="2017-02-20T00:00:00"/>
    <x v="1"/>
    <x v="9"/>
    <n v="20"/>
  </r>
  <r>
    <d v="2017-02-25T00:00:00"/>
    <x v="1"/>
    <x v="10"/>
    <n v="125"/>
  </r>
  <r>
    <d v="2017-01-01T00:00:00"/>
    <x v="2"/>
    <x v="11"/>
    <n v="74"/>
  </r>
  <r>
    <d v="2017-01-15T00:00:00"/>
    <x v="2"/>
    <x v="12"/>
    <n v="235"/>
  </r>
  <r>
    <d v="2017-01-21T00:00:00"/>
    <x v="2"/>
    <x v="13"/>
    <n v="125"/>
  </r>
  <r>
    <d v="2017-02-02T00:00:00"/>
    <x v="2"/>
    <x v="12"/>
    <n v="235"/>
  </r>
  <r>
    <d v="2017-01-01T00:00:00"/>
    <x v="2"/>
    <x v="14"/>
    <n v="74"/>
  </r>
  <r>
    <d v="2017-01-15T00:00:00"/>
    <x v="2"/>
    <x v="15"/>
    <n v="70"/>
  </r>
  <r>
    <d v="2017-02-02T00:00:00"/>
    <x v="2"/>
    <x v="16"/>
    <n v="235"/>
  </r>
  <r>
    <d v="2017-01-01T00:00:00"/>
    <x v="2"/>
    <x v="17"/>
    <n v="74"/>
  </r>
  <r>
    <d v="2017-01-15T00:00:00"/>
    <x v="2"/>
    <x v="18"/>
    <n v="70"/>
  </r>
  <r>
    <d v="2017-02-02T00:00:00"/>
    <x v="2"/>
    <x v="19"/>
    <n v="235"/>
  </r>
</pivotCacheRecords>
</file>

<file path=xl/pivotCache/pivotCacheRecords14.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1">
  <r>
    <d v="2017-01-17T00:00:00"/>
    <x v="0"/>
    <x v="0"/>
    <n v="1000"/>
  </r>
  <r>
    <d v="2017-01-17T00:00:00"/>
    <x v="0"/>
    <x v="1"/>
    <n v="500"/>
  </r>
  <r>
    <d v="2017-01-17T00:00:00"/>
    <x v="0"/>
    <x v="2"/>
    <n v="500"/>
  </r>
  <r>
    <d v="2017-02-20T00:00:00"/>
    <x v="1"/>
    <x v="3"/>
    <n v="20"/>
  </r>
  <r>
    <d v="2017-02-25T00:00:00"/>
    <x v="1"/>
    <x v="4"/>
    <n v="125"/>
  </r>
  <r>
    <d v="2017-01-21T00:00:00"/>
    <x v="1"/>
    <x v="5"/>
    <n v="250"/>
  </r>
  <r>
    <d v="2017-02-20T00:00:00"/>
    <x v="1"/>
    <x v="6"/>
    <n v="20"/>
  </r>
  <r>
    <d v="2017-02-25T00:00:00"/>
    <x v="1"/>
    <x v="7"/>
    <n v="125"/>
  </r>
  <r>
    <d v="2017-01-21T00:00:00"/>
    <x v="1"/>
    <x v="8"/>
    <n v="250"/>
  </r>
  <r>
    <d v="2017-02-20T00:00:00"/>
    <x v="1"/>
    <x v="9"/>
    <n v="20"/>
  </r>
  <r>
    <d v="2017-02-25T00:00:00"/>
    <x v="1"/>
    <x v="10"/>
    <n v="125"/>
  </r>
  <r>
    <d v="2017-01-01T00:00:00"/>
    <x v="2"/>
    <x v="11"/>
    <n v="74"/>
  </r>
  <r>
    <d v="2017-01-15T00:00:00"/>
    <x v="2"/>
    <x v="12"/>
    <n v="235"/>
  </r>
  <r>
    <d v="2017-01-21T00:00:00"/>
    <x v="2"/>
    <x v="13"/>
    <n v="125"/>
  </r>
  <r>
    <d v="2017-02-02T00:00:00"/>
    <x v="2"/>
    <x v="12"/>
    <n v="235"/>
  </r>
  <r>
    <d v="2017-01-01T00:00:00"/>
    <x v="2"/>
    <x v="14"/>
    <n v="74"/>
  </r>
  <r>
    <d v="2017-01-15T00:00:00"/>
    <x v="2"/>
    <x v="15"/>
    <n v="70"/>
  </r>
  <r>
    <d v="2017-02-02T00:00:00"/>
    <x v="2"/>
    <x v="16"/>
    <n v="235"/>
  </r>
  <r>
    <d v="2017-01-01T00:00:00"/>
    <x v="2"/>
    <x v="17"/>
    <n v="74"/>
  </r>
  <r>
    <d v="2017-01-15T00:00:00"/>
    <x v="2"/>
    <x v="18"/>
    <n v="70"/>
  </r>
  <r>
    <d v="2017-02-02T00:00:00"/>
    <x v="2"/>
    <x v="19"/>
    <n v="235"/>
  </r>
</pivotCacheRecords>
</file>

<file path=xl/pivotCache/pivotCacheRecords15.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2">
  <r>
    <x v="0"/>
    <x v="0"/>
    <x v="0"/>
    <n v="74"/>
  </r>
  <r>
    <x v="0"/>
    <x v="1"/>
    <x v="0"/>
    <n v="235"/>
  </r>
  <r>
    <x v="0"/>
    <x v="2"/>
    <x v="1"/>
    <n v="1000"/>
  </r>
  <r>
    <x v="1"/>
    <x v="0"/>
    <x v="0"/>
    <n v="74"/>
  </r>
  <r>
    <x v="1"/>
    <x v="1"/>
    <x v="0"/>
    <n v="235"/>
  </r>
  <r>
    <x v="1"/>
    <x v="2"/>
    <x v="1"/>
    <n v="1000"/>
  </r>
  <r>
    <x v="2"/>
    <x v="0"/>
    <x v="0"/>
    <n v="125"/>
  </r>
  <r>
    <x v="2"/>
    <x v="1"/>
    <x v="0"/>
    <n v="235"/>
  </r>
  <r>
    <x v="2"/>
    <x v="2"/>
    <x v="1"/>
    <n v="20"/>
  </r>
  <r>
    <x v="3"/>
    <x v="0"/>
    <x v="0"/>
    <n v="125"/>
  </r>
  <r>
    <x v="3"/>
    <x v="1"/>
    <x v="0"/>
    <n v="74"/>
  </r>
  <r>
    <x v="3"/>
    <x v="2"/>
    <x v="1"/>
    <n v="7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6.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7.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8.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9.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10.xml"/></Relationships>
</file>

<file path=xl/pivotTables/_rels/pivotTable9.xml.rels><?xml version="1.0" encoding="UTF-8" standalone="yes"?>
<Relationships xmlns="http://schemas.openxmlformats.org/package/2006/relationships"><Relationship Id="rId1" Type="http://schemas.openxmlformats.org/officeDocument/2006/relationships/pivotCacheDefinition" Target="../pivotCache/pivotCacheDefinition11.xml"/></Relationships>
</file>

<file path=xl/pivotTables/_rels/pivotTable10.xml.rels><?xml version="1.0" encoding="UTF-8" standalone="yes"?>
<Relationships xmlns="http://schemas.openxmlformats.org/package/2006/relationships"><Relationship Id="rId1" Type="http://schemas.openxmlformats.org/officeDocument/2006/relationships/pivotCacheDefinition" Target="../pivotCache/pivotCacheDefinition12.xml"/></Relationships>
</file>

<file path=xl/pivotTables/_rels/pivotTable11.xml.rels><?xml version="1.0" encoding="UTF-8" standalone="yes"?>
<Relationships xmlns="http://schemas.openxmlformats.org/package/2006/relationships"><Relationship Id="rId1" Type="http://schemas.openxmlformats.org/officeDocument/2006/relationships/pivotCacheDefinition" Target="../pivotCache/pivotCacheDefinition13.xml"/></Relationships>
</file>

<file path=xl/pivotTables/_rels/pivotTable12.xml.rels><?xml version="1.0" encoding="UTF-8" standalone="yes"?>
<Relationships xmlns="http://schemas.openxmlformats.org/package/2006/relationships"><Relationship Id="rId1" Type="http://schemas.openxmlformats.org/officeDocument/2006/relationships/pivotCacheDefinition" Target="../pivotCache/pivotCacheDefinition14.xml"/></Relationships>
</file>

<file path=xl/pivotTables/_rels/pivotTable13.xml.rels><?xml version="1.0" encoding="UTF-8" standalone="yes"?>
<Relationships xmlns="http://schemas.openxmlformats.org/package/2006/relationships"><Relationship Id="rId1" Type="http://schemas.openxmlformats.org/officeDocument/2006/relationships/pivotCacheDefinition" Target="../pivotCache/pivotCacheDefinition15.xml"/></Relationships>
</file>

<file path=xl/pivotTables/_rels/pivotTable1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5.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16.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17.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18.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19.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FF6C81C-788F-4089-BDF8-B6C78EE63E1F}" name="Kontingenčná tabuľka 1" cacheId="145" applyNumberFormats="0" applyBorderFormats="0" applyFontFormats="0" applyPatternFormats="0" applyAlignmentFormats="0" applyWidthHeightFormats="1" dataCaption="Hodnoty" updatedVersion="8" minRefreshableVersion="3" itemPrintTitles="1" createdVersion="6" indent="0" compact="0" compactData="0" multipleFieldFilters="0">
  <location ref="H10:I14" firstHeaderRow="1" firstDataRow="1" firstDataCol="1"/>
  <pivotFields count="4">
    <pivotField compact="0" numFmtId="16" outline="0" showAll="0"/>
    <pivotField axis="axisRow" compact="0" outline="0" showAll="0">
      <items count="4">
        <item x="0"/>
        <item x="2"/>
        <item x="1"/>
        <item t="default"/>
      </items>
    </pivotField>
    <pivotField compact="0" outline="0" showAll="0"/>
    <pivotField dataField="1" compact="0" numFmtId="170" outline="0" showAll="0"/>
  </pivotFields>
  <rowFields count="1">
    <field x="1"/>
  </rowFields>
  <rowItems count="4">
    <i>
      <x/>
    </i>
    <i>
      <x v="1"/>
    </i>
    <i>
      <x v="2"/>
    </i>
    <i t="grand">
      <x/>
    </i>
  </rowItems>
  <colItems count="1">
    <i/>
  </colItems>
  <dataFields count="1">
    <dataField name="Súčet z Suma" fld="3" baseField="1" baseItem="1" numFmtId="17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altTextSummary="Kontingenčná tabuľka s poľom riadka Kupujúci, podľa ktorého sa rozdelia hodnoty Suma v tabuľke Výdavky12 a následne sa vygenerujú hodnoty poľa Súčet z Suma."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AD1E7D6F-D309-4CF8-AF6E-6AFB631E00B7}" name="tbl_2.1" cacheId="149" applyNumberFormats="0" applyBorderFormats="0" applyFontFormats="0" applyPatternFormats="0" applyAlignmentFormats="0" applyWidthHeightFormats="1" dataCaption="Values" updatedVersion="8" minRefreshableVersion="3" itemPrintTitles="1" createdVersion="6" indent="0" compact="0" compactData="0" multipleFieldFilters="0">
  <location ref="F11:G15" firstHeaderRow="1" firstDataRow="1" firstDataCol="1"/>
  <pivotFields count="4">
    <pivotField compact="0" numFmtId="16" outline="0" showAll="0"/>
    <pivotField axis="axisRow" compact="0" outline="0" showAll="0">
      <items count="4">
        <item x="0"/>
        <item x="2"/>
        <item x="1"/>
        <item t="default"/>
      </items>
    </pivotField>
    <pivotField compact="0" outline="0" showAll="0"/>
    <pivotField dataField="1" compact="0" numFmtId="170" outline="0" showAll="0"/>
  </pivotFields>
  <rowFields count="1">
    <field x="1"/>
  </rowFields>
  <rowItems count="4">
    <i>
      <x/>
    </i>
    <i>
      <x v="1"/>
    </i>
    <i>
      <x v="2"/>
    </i>
    <i t="grand">
      <x/>
    </i>
  </rowItems>
  <colItems count="1">
    <i/>
  </colItems>
  <dataFields count="1">
    <dataField name="Súčet z Suma" fld="3" baseField="1" baseItem="0" numFmtId="170"/>
  </dataFields>
  <formats count="4">
    <format dxfId="276">
      <pivotArea outline="0" collapsedLevelsAreSubtotals="1" fieldPosition="0"/>
    </format>
    <format dxfId="275">
      <pivotArea outline="0" collapsedLevelsAreSubtotals="1" fieldPosition="0"/>
    </format>
    <format dxfId="274">
      <pivotArea grandRow="1" outline="0" collapsedLevelsAreSubtotals="1" fieldPosition="0"/>
    </format>
    <format dxfId="273">
      <pivotArea outline="0" fieldPosition="0">
        <references count="1">
          <reference field="4294967294" count="1">
            <x v="0"/>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altTextSummary="Kontingenčná tabuľka s poľom riadka Kupujúci, podľa ktorého sa rozdelia hodnoty Suma v tabuľke Výdavky12 a následne sa vygenerujú hodnoty poľa Súčet z Suma."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D9662EE-C2B8-45E6-9835-655FE4520068}" name="Kontingenčná tabuľka 1" cacheId="153" applyNumberFormats="0" applyBorderFormats="0" applyFontFormats="0" applyPatternFormats="0" applyAlignmentFormats="0" applyWidthHeightFormats="1" dataCaption="Values" updatedVersion="8" minRefreshableVersion="3" itemPrintTitles="1" createdVersion="6" indent="0" compact="0" compactData="0" multipleFieldFilters="0">
  <location ref="F11:G15" firstHeaderRow="1" firstDataRow="1" firstDataCol="1"/>
  <pivotFields count="4">
    <pivotField compact="0" numFmtId="16" outline="0" showAll="0"/>
    <pivotField axis="axisRow" compact="0" outline="0" showAll="0">
      <items count="4">
        <item x="0"/>
        <item x="2"/>
        <item x="1"/>
        <item t="default"/>
      </items>
    </pivotField>
    <pivotField compact="0" outline="0" showAll="0"/>
    <pivotField dataField="1" compact="0" numFmtId="170" outline="0" showAll="0"/>
  </pivotFields>
  <rowFields count="1">
    <field x="1"/>
  </rowFields>
  <rowItems count="4">
    <i>
      <x/>
    </i>
    <i>
      <x v="1"/>
    </i>
    <i>
      <x v="2"/>
    </i>
    <i t="grand">
      <x/>
    </i>
  </rowItems>
  <colItems count="1">
    <i/>
  </colItems>
  <dataFields count="1">
    <dataField name="Súčet z Suma" fld="3" baseField="1" baseItem="0" numFmtId="170"/>
  </dataFields>
  <formats count="4">
    <format dxfId="261">
      <pivotArea outline="0" collapsedLevelsAreSubtotals="1" fieldPosition="0"/>
    </format>
    <format dxfId="260">
      <pivotArea outline="0" collapsedLevelsAreSubtotals="1" fieldPosition="0"/>
    </format>
    <format dxfId="259">
      <pivotArea grandRow="1" outline="0" collapsedLevelsAreSubtotals="1" fieldPosition="0"/>
    </format>
    <format dxfId="258">
      <pivotArea outline="0" fieldPosition="0">
        <references count="1">
          <reference field="4294967294" count="1">
            <x v="0"/>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altTextSummary="Kontingenčná tabuľka s poľom riadka Kupujúci, podľa ktorého sa rozdelia hodnoty Suma v tabuľke Výdavky12 a následne sa vygenerujú hodnoty poľa Súčet z Suma."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F634A026-9CFB-4457-B631-D3DC6D2B935F}" name="Kontingenčná tabuľka 1" cacheId="158" applyNumberFormats="0" applyBorderFormats="0" applyFontFormats="0" applyPatternFormats="0" applyAlignmentFormats="0" applyWidthHeightFormats="1" dataCaption="Values" updatedVersion="8" minRefreshableVersion="3" itemPrintTitles="1" createdVersion="6" indent="0" compact="0" compactData="0" multipleFieldFilters="0">
  <location ref="C10:I15" firstHeaderRow="1" firstDataRow="2" firstDataCol="1"/>
  <pivotFields count="4">
    <pivotField compact="0" numFmtId="16" outline="0" showAll="0"/>
    <pivotField axis="axisRow" compact="0" outline="0" showAll="0">
      <items count="4">
        <item x="0"/>
        <item x="2"/>
        <item x="1"/>
        <item t="default"/>
      </items>
    </pivotField>
    <pivotField axis="axisCol" compact="0" outline="0" showAll="0">
      <items count="6">
        <item x="1"/>
        <item x="3"/>
        <item x="4"/>
        <item x="2"/>
        <item x="0"/>
        <item t="default"/>
      </items>
    </pivotField>
    <pivotField dataField="1" compact="0" numFmtId="170" outline="0" showAll="0"/>
  </pivotFields>
  <rowFields count="1">
    <field x="1"/>
  </rowFields>
  <rowItems count="4">
    <i>
      <x/>
    </i>
    <i>
      <x v="1"/>
    </i>
    <i>
      <x v="2"/>
    </i>
    <i t="grand">
      <x/>
    </i>
  </rowItems>
  <colFields count="1">
    <field x="2"/>
  </colFields>
  <colItems count="6">
    <i>
      <x/>
    </i>
    <i>
      <x v="1"/>
    </i>
    <i>
      <x v="2"/>
    </i>
    <i>
      <x v="3"/>
    </i>
    <i>
      <x v="4"/>
    </i>
    <i t="grand">
      <x/>
    </i>
  </colItems>
  <dataFields count="1">
    <dataField name="Súčet z Suma" fld="3" baseField="1" baseItem="0" numFmtId="170"/>
  </dataFields>
  <formats count="4">
    <format dxfId="246">
      <pivotArea outline="0" collapsedLevelsAreSubtotals="1" fieldPosition="0"/>
    </format>
    <format dxfId="245">
      <pivotArea outline="0" collapsedLevelsAreSubtotals="1" fieldPosition="0"/>
    </format>
    <format dxfId="244">
      <pivotArea grandRow="1" grandCol="1" outline="0" collapsedLevelsAreSubtotals="1" fieldPosition="0"/>
    </format>
    <format dxfId="243">
      <pivotArea outline="0" fieldPosition="0">
        <references count="1">
          <reference field="4294967294" count="1">
            <x v="0"/>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altTextSummary="Kontingenčná tabuľka s poľom riadka Kupujúci, podľa ktorého sa rozdelia hodnoty Suma v tabuľke Výdavky12 a následne sa vygenerujú hodnoty poľa Súčet z Suma."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C520A2AD-0A8F-446C-8394-17071CD237BF}" name="Kontingenčná tabuľka 3" cacheId="163" applyNumberFormats="0" applyBorderFormats="0" applyFontFormats="0" applyPatternFormats="0" applyAlignmentFormats="0" applyWidthHeightFormats="1" dataCaption="Values" updatedVersion="8" minRefreshableVersion="3" itemPrintTitles="1" createdVersion="6" indent="0" compact="0" compactData="0" multipleFieldFilters="0">
  <location ref="C10:I15" firstHeaderRow="1" firstDataRow="2" firstDataCol="1"/>
  <pivotFields count="4">
    <pivotField compact="0" numFmtId="167" outline="0" showAll="0"/>
    <pivotField axis="axisRow" compact="0" outline="0" showAll="0">
      <items count="5">
        <item x="0"/>
        <item x="2"/>
        <item x="1"/>
        <item m="1" x="3"/>
        <item t="default"/>
      </items>
    </pivotField>
    <pivotField axis="axisCol" compact="0" outline="0" showAll="0">
      <items count="7">
        <item x="1"/>
        <item x="0"/>
        <item x="3"/>
        <item x="4"/>
        <item x="2"/>
        <item m="1" x="5"/>
        <item t="default"/>
      </items>
    </pivotField>
    <pivotField dataField="1" compact="0" numFmtId="170" outline="0" showAll="0"/>
  </pivotFields>
  <rowFields count="1">
    <field x="1"/>
  </rowFields>
  <rowItems count="4">
    <i>
      <x/>
    </i>
    <i>
      <x v="1"/>
    </i>
    <i>
      <x v="2"/>
    </i>
    <i t="grand">
      <x/>
    </i>
  </rowItems>
  <colFields count="1">
    <field x="2"/>
  </colFields>
  <colItems count="6">
    <i>
      <x/>
    </i>
    <i>
      <x v="1"/>
    </i>
    <i>
      <x v="2"/>
    </i>
    <i>
      <x v="3"/>
    </i>
    <i>
      <x v="4"/>
    </i>
    <i t="grand">
      <x/>
    </i>
  </colItems>
  <dataFields count="1">
    <dataField name="Súčet z Suma" fld="3" baseField="1" baseItem="1" numFmtId="170"/>
  </dataFields>
  <formats count="2">
    <format dxfId="231">
      <pivotArea grandRow="1" grandCol="1" outline="0" collapsedLevelsAreSubtotals="1" fieldPosition="0"/>
    </format>
    <format dxfId="230">
      <pivotArea outline="0" fieldPosition="0">
        <references count="1">
          <reference field="4294967294" count="1">
            <x v="0"/>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61CE5864-A000-44E9-91E2-BC1E7BAA6234}" name="Kontingenčná tabuľka 1" cacheId="167" applyNumberFormats="0" applyBorderFormats="0" applyFontFormats="0" applyPatternFormats="0" applyAlignmentFormats="0" applyWidthHeightFormats="1" dataCaption="Values" grandTotalCaption="Celkový súčet" updatedVersion="8" minRefreshableVersion="3" itemPrintTitles="1" createdVersion="6" indent="0" compact="0" compactData="0" multipleFieldFilters="0">
  <location ref="B13:C17" firstHeaderRow="1" firstDataRow="1" firstDataCol="1"/>
  <pivotFields count="4">
    <pivotField compact="0" numFmtId="16" outline="0" showAll="0"/>
    <pivotField axis="axisRow" compact="0" outline="0" showAll="0">
      <items count="4">
        <item x="0"/>
        <item x="2"/>
        <item x="1"/>
        <item t="default"/>
      </items>
    </pivotField>
    <pivotField compact="0" outline="0" showAll="0"/>
    <pivotField dataField="1" compact="0" numFmtId="170" outline="0" showAll="0"/>
  </pivotFields>
  <rowFields count="1">
    <field x="1"/>
  </rowFields>
  <rowItems count="4">
    <i>
      <x/>
    </i>
    <i>
      <x v="1"/>
    </i>
    <i>
      <x v="2"/>
    </i>
    <i t="grand">
      <x/>
    </i>
  </rowItems>
  <colItems count="1">
    <i/>
  </colItems>
  <dataFields count="1">
    <dataField name="Súčet z Suma" fld="3" baseField="1" baseItem="0" numFmtId="170"/>
  </dataFields>
  <formats count="4">
    <format dxfId="221">
      <pivotArea outline="0" collapsedLevelsAreSubtotals="1" fieldPosition="0"/>
    </format>
    <format dxfId="220">
      <pivotArea outline="0" collapsedLevelsAreSubtotals="1" fieldPosition="0"/>
    </format>
    <format dxfId="219">
      <pivotArea grandRow="1" outline="0" collapsedLevelsAreSubtotals="1" fieldPosition="0"/>
    </format>
    <format dxfId="218">
      <pivotArea outline="0" fieldPosition="0">
        <references count="1">
          <reference field="4294967294" count="1">
            <x v="0"/>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altTextSummary="Kontingenčná tabuľka s poľom riadka Kupujúci, podľa ktorého sa rozdelia hodnoty Suma v tabuľke Výdavky12 a následne sa vygenerujú hodnoty poľa Súčet z Suma." hideValuesRow="1"/>
    </ext>
    <ext xmlns:xpdl="http://schemas.microsoft.com/office/spreadsheetml/2016/pivotdefaultlayout" uri="{747A6164-185A-40DC-8AA5-F01512510D54}">
      <xpdl:pivotTableDefinition16/>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29020DE0-6B0F-4C7C-BF29-62AAF407C25B}" name="Kontingenčná tabuľka 4" cacheId="172" applyNumberFormats="0" applyBorderFormats="0" applyFontFormats="0" applyPatternFormats="0" applyAlignmentFormats="0" applyWidthHeightFormats="1" dataCaption="Values" updatedVersion="8" minRefreshableVersion="3" itemPrintTitles="1" createdVersion="6" indent="0" compact="0" compactData="0" multipleFieldFilters="0">
  <location ref="C9:I14" firstHeaderRow="1" firstDataRow="2" firstDataCol="1"/>
  <pivotFields count="4">
    <pivotField compact="0" numFmtId="16" outline="0" showAll="0"/>
    <pivotField axis="axisRow" compact="0" outline="0" showAll="0">
      <items count="4">
        <item x="0"/>
        <item x="2"/>
        <item x="1"/>
        <item t="default"/>
      </items>
    </pivotField>
    <pivotField axis="axisCol" compact="0" outline="0" showAll="0">
      <items count="6">
        <item x="1"/>
        <item x="0"/>
        <item x="3"/>
        <item x="4"/>
        <item x="2"/>
        <item t="default"/>
      </items>
    </pivotField>
    <pivotField dataField="1" compact="0" numFmtId="170" outline="0" showAll="0"/>
  </pivotFields>
  <rowFields count="1">
    <field x="1"/>
  </rowFields>
  <rowItems count="4">
    <i>
      <x/>
    </i>
    <i>
      <x v="1"/>
    </i>
    <i>
      <x v="2"/>
    </i>
    <i t="grand">
      <x/>
    </i>
  </rowItems>
  <colFields count="1">
    <field x="2"/>
  </colFields>
  <colItems count="6">
    <i>
      <x/>
    </i>
    <i>
      <x v="1"/>
    </i>
    <i>
      <x v="2"/>
    </i>
    <i>
      <x v="3"/>
    </i>
    <i>
      <x v="4"/>
    </i>
    <i t="grand">
      <x/>
    </i>
  </colItems>
  <dataFields count="1">
    <dataField name="Súčet z Suma" fld="3" baseField="1" baseItem="1" numFmtId="170"/>
  </dataFields>
  <formats count="19">
    <format dxfId="213">
      <pivotArea type="origin" dataOnly="0" labelOnly="1" outline="0" fieldPosition="0"/>
    </format>
    <format dxfId="212">
      <pivotArea type="origin" dataOnly="0" labelOnly="1" outline="0" fieldPosition="0"/>
    </format>
    <format dxfId="211">
      <pivotArea type="topRight" dataOnly="0" labelOnly="1" outline="0" offset="E1" fieldPosition="0"/>
    </format>
    <format dxfId="210">
      <pivotArea type="topRight" dataOnly="0" labelOnly="1" outline="0" offset="A1:D1" fieldPosition="0"/>
    </format>
    <format dxfId="209">
      <pivotArea dataOnly="0" labelOnly="1" grandCol="1" outline="0" fieldPosition="0"/>
    </format>
    <format dxfId="208">
      <pivotArea dataOnly="0" labelOnly="1" grandCol="1" outline="0" fieldPosition="0"/>
    </format>
    <format dxfId="207">
      <pivotArea grandRow="1" grandCol="1" outline="0" collapsedLevelsAreSubtotals="1" fieldPosition="0"/>
    </format>
    <format dxfId="206">
      <pivotArea dataOnly="0" labelOnly="1" grandRow="1" outline="0" fieldPosition="0"/>
    </format>
    <format dxfId="205">
      <pivotArea grandRow="1" grandCol="1" outline="0" collapsedLevelsAreSubtotals="1" fieldPosition="0"/>
    </format>
    <format dxfId="204">
      <pivotArea grandRow="1" grandCol="1" outline="0" collapsedLevelsAreSubtotals="1" fieldPosition="0"/>
    </format>
    <format dxfId="203">
      <pivotArea outline="0" fieldPosition="0">
        <references count="1">
          <reference field="4294967294" count="1">
            <x v="0"/>
          </reference>
        </references>
      </pivotArea>
    </format>
    <format dxfId="202">
      <pivotArea outline="0" fieldPosition="0">
        <references count="2">
          <reference field="1" count="0" selected="0"/>
          <reference field="2" count="0" selected="0"/>
        </references>
      </pivotArea>
    </format>
    <format dxfId="201">
      <pivotArea field="1" grandCol="1" outline="0" axis="axisRow" fieldPosition="0">
        <references count="1">
          <reference field="1" count="0" selected="0"/>
        </references>
      </pivotArea>
    </format>
    <format dxfId="200">
      <pivotArea field="2" grandRow="1" outline="0" axis="axisCol" fieldPosition="0">
        <references count="1">
          <reference field="2" count="0" selected="0"/>
        </references>
      </pivotArea>
    </format>
    <format dxfId="199">
      <pivotArea field="2" grandRow="1" outline="0" axis="axisCol" fieldPosition="0">
        <references count="1">
          <reference field="2" count="0" selected="0"/>
        </references>
      </pivotArea>
    </format>
    <format dxfId="198">
      <pivotArea dataOnly="0" labelOnly="1" outline="0" fieldPosition="0">
        <references count="1">
          <reference field="2" count="0"/>
        </references>
      </pivotArea>
    </format>
    <format dxfId="197">
      <pivotArea field="2" type="button" dataOnly="0" labelOnly="1" outline="0" axis="axisCol" fieldPosition="0"/>
    </format>
    <format dxfId="196">
      <pivotArea field="1" type="button" dataOnly="0" labelOnly="1" outline="0" axis="axisRow" fieldPosition="0"/>
    </format>
    <format dxfId="195">
      <pivotArea dataOnly="0" labelOnly="1" outline="0" fieldPosition="0">
        <references count="1">
          <reference field="1" count="0"/>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6F3F7637-B421-4060-8602-45752FD06161}" name="Kontingenčná tabuľka 1" cacheId="177" applyNumberFormats="0" applyBorderFormats="0" applyFontFormats="0" applyPatternFormats="0" applyAlignmentFormats="0" applyWidthHeightFormats="1" dataCaption="Values" updatedVersion="8" minRefreshableVersion="3" itemPrintTitles="1" createdVersion="6" indent="0" compact="0" compactData="0" multipleFieldFilters="0">
  <location ref="C10:X15" firstHeaderRow="1" firstDataRow="2" firstDataCol="1"/>
  <pivotFields count="4">
    <pivotField compact="0" numFmtId="168" outline="0" showAll="0"/>
    <pivotField axis="axisRow" compact="0" outline="0" showAll="0">
      <items count="4">
        <item x="1"/>
        <item x="2"/>
        <item x="0"/>
        <item t="default"/>
      </items>
    </pivotField>
    <pivotField axis="axisCol" compact="0" outline="0" showAll="0">
      <items count="21">
        <item x="2"/>
        <item x="15"/>
        <item x="10"/>
        <item x="3"/>
        <item x="8"/>
        <item x="5"/>
        <item x="1"/>
        <item x="4"/>
        <item x="6"/>
        <item x="7"/>
        <item x="16"/>
        <item x="9"/>
        <item x="11"/>
        <item x="17"/>
        <item x="19"/>
        <item x="13"/>
        <item x="12"/>
        <item x="0"/>
        <item x="14"/>
        <item x="18"/>
        <item t="default"/>
      </items>
    </pivotField>
    <pivotField dataField="1" compact="0" numFmtId="170" outline="0" showAll="0"/>
  </pivotFields>
  <rowFields count="1">
    <field x="1"/>
  </rowFields>
  <rowItems count="4">
    <i>
      <x/>
    </i>
    <i>
      <x v="1"/>
    </i>
    <i>
      <x v="2"/>
    </i>
    <i t="grand">
      <x/>
    </i>
  </rowItems>
  <colFields count="1">
    <field x="2"/>
  </colFields>
  <colItems count="21">
    <i>
      <x/>
    </i>
    <i>
      <x v="1"/>
    </i>
    <i>
      <x v="2"/>
    </i>
    <i>
      <x v="3"/>
    </i>
    <i>
      <x v="4"/>
    </i>
    <i>
      <x v="5"/>
    </i>
    <i>
      <x v="6"/>
    </i>
    <i>
      <x v="7"/>
    </i>
    <i>
      <x v="8"/>
    </i>
    <i>
      <x v="9"/>
    </i>
    <i>
      <x v="10"/>
    </i>
    <i>
      <x v="11"/>
    </i>
    <i>
      <x v="12"/>
    </i>
    <i>
      <x v="13"/>
    </i>
    <i>
      <x v="14"/>
    </i>
    <i>
      <x v="15"/>
    </i>
    <i>
      <x v="16"/>
    </i>
    <i>
      <x v="17"/>
    </i>
    <i>
      <x v="18"/>
    </i>
    <i>
      <x v="19"/>
    </i>
    <i t="grand">
      <x/>
    </i>
  </colItems>
  <dataFields count="1">
    <dataField name="Súčet z Suma" fld="3" baseField="1" baseItem="0" numFmtId="170"/>
  </dataFields>
  <formats count="4">
    <format dxfId="187">
      <pivotArea outline="0" collapsedLevelsAreSubtotals="1" fieldPosition="0"/>
    </format>
    <format dxfId="186">
      <pivotArea outline="0" collapsedLevelsAreSubtotals="1" fieldPosition="0"/>
    </format>
    <format dxfId="185">
      <pivotArea grandRow="1" grandCol="1" outline="0" collapsedLevelsAreSubtotals="1" fieldPosition="0"/>
    </format>
    <format dxfId="184">
      <pivotArea outline="0" fieldPosition="0">
        <references count="1">
          <reference field="4294967294" count="1">
            <x v="0"/>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altTextSummary="Kontingenčná tabuľka s poľom riadka Kupujúci, podľa ktorého sa rozdelia hodnoty Suma v tabuľke Výdavky12 a následne sa vygenerujú hodnoty poľa Súčet z Suma." hideValuesRow="1"/>
    </ext>
    <ext xmlns:xpdl="http://schemas.microsoft.com/office/spreadsheetml/2016/pivotdefaultlayout" uri="{747A6164-185A-40DC-8AA5-F01512510D54}">
      <xpdl:pivotTableDefinition16/>
    </ext>
  </extLst>
</pivotTableDefinition>
</file>

<file path=xl/pivotTables/pivotTable9.xml><?xml version="1.0" encoding="utf-8"?>
<pivotTableDefinition xmlns="http://schemas.openxmlformats.org/spreadsheetml/2006/main" xmlns:mc="http://schemas.openxmlformats.org/markup-compatibility/2006" xmlns:xr="http://schemas.microsoft.com/office/spreadsheetml/2014/revision" mc:Ignorable="xr" xr:uid="{03C4F44B-9EDC-48AB-B8EE-267B12F93C07}" name="Kontingenčná tabuľka 1" cacheId="182" applyNumberFormats="0" applyBorderFormats="0" applyFontFormats="0" applyPatternFormats="0" applyAlignmentFormats="0" applyWidthHeightFormats="1" dataCaption="Values" updatedVersion="8" minRefreshableVersion="3" itemPrintTitles="1" createdVersion="6" indent="0" outline="1" outlineData="1" multipleFieldFilters="0">
  <location ref="D8:E32" firstHeaderRow="1" firstDataRow="1" firstDataCol="1"/>
  <pivotFields count="4">
    <pivotField numFmtId="168" showAll="0"/>
    <pivotField axis="axisRow" showAll="0">
      <items count="4">
        <item x="0"/>
        <item x="1"/>
        <item x="2"/>
        <item t="default"/>
      </items>
    </pivotField>
    <pivotField axis="axisRow" showAll="0" defaultSubtotal="0">
      <items count="20">
        <item x="0"/>
        <item x="1"/>
        <item x="2"/>
        <item x="12"/>
        <item x="11"/>
        <item x="15"/>
        <item x="5"/>
        <item x="3"/>
        <item x="4"/>
        <item x="6"/>
        <item x="9"/>
        <item x="10"/>
        <item x="7"/>
        <item x="8"/>
        <item x="14"/>
        <item x="16"/>
        <item x="17"/>
        <item x="13"/>
        <item x="18"/>
        <item x="19"/>
      </items>
    </pivotField>
    <pivotField dataField="1" numFmtId="170" showAll="0"/>
  </pivotFields>
  <rowFields count="2">
    <field x="1"/>
    <field x="2"/>
  </rowFields>
  <rowItems count="24">
    <i>
      <x/>
    </i>
    <i r="1">
      <x/>
    </i>
    <i r="1">
      <x v="1"/>
    </i>
    <i r="1">
      <x v="2"/>
    </i>
    <i>
      <x v="1"/>
    </i>
    <i r="1">
      <x v="6"/>
    </i>
    <i r="1">
      <x v="7"/>
    </i>
    <i r="1">
      <x v="8"/>
    </i>
    <i r="1">
      <x v="9"/>
    </i>
    <i r="1">
      <x v="10"/>
    </i>
    <i r="1">
      <x v="11"/>
    </i>
    <i r="1">
      <x v="12"/>
    </i>
    <i r="1">
      <x v="13"/>
    </i>
    <i>
      <x v="2"/>
    </i>
    <i r="1">
      <x v="3"/>
    </i>
    <i r="1">
      <x v="4"/>
    </i>
    <i r="1">
      <x v="5"/>
    </i>
    <i r="1">
      <x v="14"/>
    </i>
    <i r="1">
      <x v="15"/>
    </i>
    <i r="1">
      <x v="16"/>
    </i>
    <i r="1">
      <x v="17"/>
    </i>
    <i r="1">
      <x v="18"/>
    </i>
    <i r="1">
      <x v="19"/>
    </i>
    <i t="grand">
      <x/>
    </i>
  </rowItems>
  <colItems count="1">
    <i/>
  </colItems>
  <dataFields count="1">
    <dataField name="Súčet z Suma" fld="3" baseField="1" baseItem="0" numFmtId="170"/>
  </dataFields>
  <formats count="4">
    <format dxfId="172">
      <pivotArea outline="0" collapsedLevelsAreSubtotals="1" fieldPosition="0"/>
    </format>
    <format dxfId="171">
      <pivotArea outline="0" collapsedLevelsAreSubtotals="1" fieldPosition="0"/>
    </format>
    <format dxfId="170">
      <pivotArea grandRow="1" outline="0" collapsedLevelsAreSubtotals="1" fieldPosition="0"/>
    </format>
    <format dxfId="169">
      <pivotArea outline="0" fieldPosition="0">
        <references count="1">
          <reference field="4294967294" count="1">
            <x v="0"/>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altTextSummary="Kontingenčná tabuľka s poľom riadka Kupujúci, podľa ktorého sa rozdelia hodnoty Suma v tabuľke Výdavky12 a následne sa vygenerujú hodnoty poľa Súčet z Suma." hideValuesRow="1"/>
    </ext>
    <ext xmlns:xpdl="http://schemas.microsoft.com/office/spreadsheetml/2016/pivotdefaultlayout" uri="{747A6164-185A-40DC-8AA5-F01512510D54}">
      <xpdl:pivotTableDefinition16/>
    </ext>
  </extLst>
</pivotTableDefinition>
</file>

<file path=xl/pivotTables/pivotTable10.xml><?xml version="1.0" encoding="utf-8"?>
<pivotTableDefinition xmlns="http://schemas.openxmlformats.org/spreadsheetml/2006/main" xmlns:mc="http://schemas.openxmlformats.org/markup-compatibility/2006" xmlns:xr="http://schemas.microsoft.com/office/spreadsheetml/2014/revision" mc:Ignorable="xr" xr:uid="{B7038768-5500-4DF7-AF4D-59443C113D9A}" name="Kontingenčná tabuľka 2" cacheId="186" applyNumberFormats="0" applyBorderFormats="0" applyFontFormats="0" applyPatternFormats="0" applyAlignmentFormats="0" applyWidthHeightFormats="1" dataCaption="Values" updatedVersion="8" minRefreshableVersion="3" itemPrintTitles="1" createdVersion="6" indent="0" outline="1" outlineData="1" multipleFieldFilters="0">
  <location ref="B13:C17" firstHeaderRow="1" firstDataRow="1" firstDataCol="1"/>
  <pivotFields count="4">
    <pivotField numFmtId="168" showAll="0"/>
    <pivotField axis="axisRow" showAll="0">
      <items count="4">
        <item x="0"/>
        <item x="1"/>
        <item x="2"/>
        <item t="default"/>
      </items>
    </pivotField>
    <pivotField showAll="0"/>
    <pivotField dataField="1" numFmtId="170" showAll="0"/>
  </pivotFields>
  <rowFields count="1">
    <field x="1"/>
  </rowFields>
  <rowItems count="4">
    <i>
      <x/>
    </i>
    <i>
      <x v="1"/>
    </i>
    <i>
      <x v="2"/>
    </i>
    <i t="grand">
      <x/>
    </i>
  </rowItems>
  <colItems count="1">
    <i/>
  </colItems>
  <dataFields count="1">
    <dataField name="Súčet z Suma" fld="3" baseField="1" baseItem="2" numFmtId="170"/>
  </dataFields>
  <formats count="9">
    <format dxfId="161">
      <pivotArea outline="0" collapsedLevelsAreSubtotals="1" fieldPosition="0"/>
    </format>
    <format dxfId="160">
      <pivotArea outline="0" collapsedLevelsAreSubtotals="1" fieldPosition="0"/>
    </format>
    <format dxfId="159">
      <pivotArea type="all" dataOnly="0" outline="0" fieldPosition="0"/>
    </format>
    <format dxfId="158">
      <pivotArea outline="0" collapsedLevelsAreSubtotals="1" fieldPosition="0"/>
    </format>
    <format dxfId="157">
      <pivotArea dataOnly="0" labelOnly="1" grandRow="1" outline="0" fieldPosition="0"/>
    </format>
    <format dxfId="156">
      <pivotArea dataOnly="0" labelOnly="1" outline="0" axis="axisValues" fieldPosition="0"/>
    </format>
    <format dxfId="155">
      <pivotArea grandRow="1" outline="0" collapsedLevelsAreSubtotals="1" fieldPosition="0"/>
    </format>
    <format dxfId="154">
      <pivotArea outline="0" fieldPosition="0">
        <references count="1">
          <reference field="4294967294" count="1">
            <x v="0"/>
          </reference>
        </references>
      </pivotArea>
    </format>
    <format dxfId="153">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altTextSummary="Kontingenčná tabuľka s poľom riadka Kupujúci, podľa ktorého sa rozdelia hodnoty Suma v tabuľke Výdavky12 a následne sa vygenerujú hodnoty poľa Súčet z Suma." hideValuesRow="1"/>
    </ext>
    <ext xmlns:xpdl="http://schemas.microsoft.com/office/spreadsheetml/2016/pivotdefaultlayout" uri="{747A6164-185A-40DC-8AA5-F01512510D54}">
      <xpdl:pivotTableDefinition16/>
    </ext>
  </extLst>
</pivotTableDefinition>
</file>

<file path=xl/pivotTables/pivotTable11.xml><?xml version="1.0" encoding="utf-8"?>
<pivotTableDefinition xmlns="http://schemas.openxmlformats.org/spreadsheetml/2006/main" xmlns:mc="http://schemas.openxmlformats.org/markup-compatibility/2006" xmlns:xr="http://schemas.microsoft.com/office/spreadsheetml/2014/revision" mc:Ignorable="xr" xr:uid="{87AC1360-73E7-4CAA-9CC6-D92557A580A8}" name="Kontingenčná tabuľka 1" cacheId="191" applyNumberFormats="0" applyBorderFormats="0" applyFontFormats="0" applyPatternFormats="0" applyAlignmentFormats="0" applyWidthHeightFormats="1" dataCaption="Values" updatedVersion="8" minRefreshableVersion="3" itemPrintTitles="1" createdVersion="6" indent="0" outline="1" outlineData="1" multipleFieldFilters="0">
  <location ref="F7:G31" firstHeaderRow="1" firstDataRow="1" firstDataCol="1"/>
  <pivotFields count="4">
    <pivotField numFmtId="168" showAll="0"/>
    <pivotField axis="axisRow" showAll="0">
      <items count="4">
        <item x="0"/>
        <item x="1"/>
        <item x="2"/>
        <item t="default"/>
      </items>
    </pivotField>
    <pivotField axis="axisRow" showAll="0">
      <items count="21">
        <item x="0"/>
        <item x="2"/>
        <item x="17"/>
        <item x="16"/>
        <item x="15"/>
        <item x="5"/>
        <item x="6"/>
        <item x="10"/>
        <item x="3"/>
        <item x="9"/>
        <item x="1"/>
        <item x="4"/>
        <item x="7"/>
        <item x="12"/>
        <item x="11"/>
        <item x="14"/>
        <item x="13"/>
        <item x="18"/>
        <item x="19"/>
        <item x="8"/>
        <item t="default"/>
      </items>
    </pivotField>
    <pivotField dataField="1" numFmtId="170" showAll="0"/>
  </pivotFields>
  <rowFields count="2">
    <field x="1"/>
    <field x="2"/>
  </rowFields>
  <rowItems count="24">
    <i>
      <x/>
    </i>
    <i r="1">
      <x/>
    </i>
    <i r="1">
      <x v="1"/>
    </i>
    <i r="1">
      <x v="10"/>
    </i>
    <i>
      <x v="1"/>
    </i>
    <i r="1">
      <x v="5"/>
    </i>
    <i r="1">
      <x v="6"/>
    </i>
    <i r="1">
      <x v="7"/>
    </i>
    <i r="1">
      <x v="8"/>
    </i>
    <i r="1">
      <x v="9"/>
    </i>
    <i r="1">
      <x v="11"/>
    </i>
    <i r="1">
      <x v="12"/>
    </i>
    <i r="1">
      <x v="19"/>
    </i>
    <i>
      <x v="2"/>
    </i>
    <i r="1">
      <x v="2"/>
    </i>
    <i r="1">
      <x v="3"/>
    </i>
    <i r="1">
      <x v="4"/>
    </i>
    <i r="1">
      <x v="13"/>
    </i>
    <i r="1">
      <x v="14"/>
    </i>
    <i r="1">
      <x v="15"/>
    </i>
    <i r="1">
      <x v="16"/>
    </i>
    <i r="1">
      <x v="17"/>
    </i>
    <i r="1">
      <x v="18"/>
    </i>
    <i t="grand">
      <x/>
    </i>
  </rowItems>
  <colItems count="1">
    <i/>
  </colItems>
  <dataFields count="1">
    <dataField name="Súčet z Suma" fld="3" baseField="2" baseItem="1" numFmtId="170"/>
  </dataFields>
  <formats count="3">
    <format dxfId="141">
      <pivotArea outline="0" collapsedLevelsAreSubtotals="1" fieldPosition="0"/>
    </format>
    <format dxfId="140">
      <pivotArea grandRow="1" outline="0" collapsedLevelsAreSubtotals="1" fieldPosition="0"/>
    </format>
    <format dxfId="139">
      <pivotArea outline="0" fieldPosition="0">
        <references count="1">
          <reference field="4294967294" count="1">
            <x v="0"/>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2.xml><?xml version="1.0" encoding="utf-8"?>
<pivotTableDefinition xmlns="http://schemas.openxmlformats.org/spreadsheetml/2006/main" xmlns:mc="http://schemas.openxmlformats.org/markup-compatibility/2006" xmlns:xr="http://schemas.microsoft.com/office/spreadsheetml/2014/revision" mc:Ignorable="xr" xr:uid="{EE33FF1B-C868-49BF-A5AC-45400FF0EA83}" name="Kontingenčná tabuľka 1" cacheId="196" applyNumberFormats="0" applyBorderFormats="0" applyFontFormats="0" applyPatternFormats="0" applyAlignmentFormats="0" applyWidthHeightFormats="1" dataCaption="Values" updatedVersion="8" minRefreshableVersion="3" itemPrintTitles="1" createdVersion="6" indent="0" outline="1" outlineData="1" multipleFieldFilters="0">
  <location ref="F7:G31" firstHeaderRow="1" firstDataRow="1" firstDataCol="1"/>
  <pivotFields count="4">
    <pivotField numFmtId="168" showAll="0"/>
    <pivotField axis="axisRow" showAll="0">
      <items count="4">
        <item x="0"/>
        <item x="1"/>
        <item x="2"/>
        <item t="default"/>
      </items>
    </pivotField>
    <pivotField axis="axisRow" showAll="0">
      <items count="21">
        <item x="0"/>
        <item x="2"/>
        <item x="17"/>
        <item x="16"/>
        <item x="15"/>
        <item x="5"/>
        <item x="6"/>
        <item x="10"/>
        <item x="3"/>
        <item x="9"/>
        <item x="4"/>
        <item x="7"/>
        <item x="8"/>
        <item x="1"/>
        <item x="12"/>
        <item x="11"/>
        <item x="14"/>
        <item x="13"/>
        <item x="18"/>
        <item x="19"/>
        <item t="default"/>
      </items>
    </pivotField>
    <pivotField dataField="1" numFmtId="170" showAll="0"/>
  </pivotFields>
  <rowFields count="2">
    <field x="1"/>
    <field x="2"/>
  </rowFields>
  <rowItems count="24">
    <i>
      <x/>
    </i>
    <i r="1">
      <x/>
    </i>
    <i r="1">
      <x v="1"/>
    </i>
    <i r="1">
      <x v="13"/>
    </i>
    <i>
      <x v="1"/>
    </i>
    <i r="1">
      <x v="5"/>
    </i>
    <i r="1">
      <x v="6"/>
    </i>
    <i r="1">
      <x v="7"/>
    </i>
    <i r="1">
      <x v="8"/>
    </i>
    <i r="1">
      <x v="9"/>
    </i>
    <i r="1">
      <x v="10"/>
    </i>
    <i r="1">
      <x v="11"/>
    </i>
    <i r="1">
      <x v="12"/>
    </i>
    <i>
      <x v="2"/>
    </i>
    <i r="1">
      <x v="2"/>
    </i>
    <i r="1">
      <x v="3"/>
    </i>
    <i r="1">
      <x v="4"/>
    </i>
    <i r="1">
      <x v="14"/>
    </i>
    <i r="1">
      <x v="15"/>
    </i>
    <i r="1">
      <x v="16"/>
    </i>
    <i r="1">
      <x v="17"/>
    </i>
    <i r="1">
      <x v="18"/>
    </i>
    <i r="1">
      <x v="19"/>
    </i>
    <i t="grand">
      <x/>
    </i>
  </rowItems>
  <colItems count="1">
    <i/>
  </colItems>
  <dataFields count="1">
    <dataField name="Súčet z Suma" fld="3" baseField="1" baseItem="0" numFmtId="170"/>
  </dataFields>
  <formats count="2">
    <format dxfId="127">
      <pivotArea grandRow="1" outline="0" collapsedLevelsAreSubtotals="1" fieldPosition="0"/>
    </format>
    <format dxfId="126">
      <pivotArea outline="0" fieldPosition="0">
        <references count="1">
          <reference field="4294967294" count="1">
            <x v="0"/>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3.xml><?xml version="1.0" encoding="utf-8"?>
<pivotTableDefinition xmlns="http://schemas.openxmlformats.org/spreadsheetml/2006/main" xmlns:mc="http://schemas.openxmlformats.org/markup-compatibility/2006" xmlns:xr="http://schemas.microsoft.com/office/spreadsheetml/2014/revision" mc:Ignorable="xr" xr:uid="{A4EFD9EF-F9A8-403F-A355-73574B2983F0}" name="Kontingenčná tabuľka 1" cacheId="202" applyNumberFormats="0" applyBorderFormats="0" applyFontFormats="0" applyPatternFormats="0" applyAlignmentFormats="0" applyWidthHeightFormats="1" dataCaption="Values" updatedVersion="8" minRefreshableVersion="3" itemPrintTitles="1" createdVersion="6" indent="0" outline="1" outlineData="1" multipleFieldFilters="0">
  <location ref="B13:M19" firstHeaderRow="1" firstDataRow="3" firstDataCol="1"/>
  <pivotFields count="4">
    <pivotField axis="axisCol" showAll="0">
      <items count="5">
        <item x="0"/>
        <item x="1"/>
        <item x="2"/>
        <item x="3"/>
        <item t="default"/>
      </items>
    </pivotField>
    <pivotField axis="axisRow" showAll="0">
      <items count="4">
        <item x="0"/>
        <item x="1"/>
        <item x="2"/>
        <item t="default"/>
      </items>
    </pivotField>
    <pivotField axis="axisCol" showAll="0">
      <items count="3">
        <item x="0"/>
        <item x="1"/>
        <item t="default"/>
      </items>
    </pivotField>
    <pivotField dataField="1" numFmtId="170" showAll="0"/>
  </pivotFields>
  <rowFields count="1">
    <field x="1"/>
  </rowFields>
  <rowItems count="4">
    <i>
      <x/>
    </i>
    <i>
      <x v="1"/>
    </i>
    <i>
      <x v="2"/>
    </i>
    <i t="grand">
      <x/>
    </i>
  </rowItems>
  <colFields count="2">
    <field x="2"/>
    <field x="0"/>
  </colFields>
  <colItems count="11">
    <i>
      <x/>
      <x/>
    </i>
    <i r="1">
      <x v="1"/>
    </i>
    <i r="1">
      <x v="2"/>
    </i>
    <i r="1">
      <x v="3"/>
    </i>
    <i t="default">
      <x/>
    </i>
    <i>
      <x v="1"/>
      <x/>
    </i>
    <i r="1">
      <x v="1"/>
    </i>
    <i r="1">
      <x v="2"/>
    </i>
    <i r="1">
      <x v="3"/>
    </i>
    <i t="default">
      <x v="1"/>
    </i>
    <i t="grand">
      <x/>
    </i>
  </colItems>
  <dataFields count="1">
    <dataField name="Súčet z Suma" fld="3" baseField="1" baseItem="0" numFmtId="170"/>
  </dataFields>
  <formats count="9">
    <format dxfId="118">
      <pivotArea type="all" dataOnly="0" outline="0" fieldPosition="0"/>
    </format>
    <format dxfId="117">
      <pivotArea outline="0" collapsedLevelsAreSubtotals="1" fieldPosition="0"/>
    </format>
    <format dxfId="116">
      <pivotArea type="origin" dataOnly="0" labelOnly="1" outline="0" fieldPosition="0"/>
    </format>
    <format dxfId="115">
      <pivotArea type="topRight" dataOnly="0" labelOnly="1" outline="0" fieldPosition="0"/>
    </format>
    <format dxfId="114">
      <pivotArea dataOnly="0" labelOnly="1" grandRow="1" outline="0" fieldPosition="0"/>
    </format>
    <format dxfId="113">
      <pivotArea dataOnly="0" labelOnly="1" grandCol="1" outline="0" fieldPosition="0"/>
    </format>
    <format dxfId="112">
      <pivotArea outline="0" collapsedLevelsAreSubtotals="1" fieldPosition="0"/>
    </format>
    <format dxfId="111">
      <pivotArea grandRow="1" grandCol="1" outline="0" collapsedLevelsAreSubtotals="1" fieldPosition="0"/>
    </format>
    <format dxfId="110">
      <pivotArea outline="0" fieldPosition="0">
        <references count="1">
          <reference field="4294967294" count="1">
            <x v="0"/>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4.xml><?xml version="1.0" encoding="utf-8"?>
<pivotTableDefinition xmlns="http://schemas.openxmlformats.org/spreadsheetml/2006/main" xmlns:mc="http://schemas.openxmlformats.org/markup-compatibility/2006" xmlns:xr="http://schemas.microsoft.com/office/spreadsheetml/2014/revision" mc:Ignorable="xr" xr:uid="{AB439C43-81FC-462E-8EDE-AB42A100825B}" name="Kontingenčná tabuľka 1" cacheId="136" applyNumberFormats="0" applyBorderFormats="0" applyFontFormats="0" applyPatternFormats="0" applyAlignmentFormats="0" applyWidthHeightFormats="1" dataCaption="Values" updatedVersion="8" minRefreshableVersion="3" itemPrintTitles="1" createdVersion="6" indent="0" outline="1" outlineData="1" multipleFieldFilters="0">
  <location ref="D8:E29" firstHeaderRow="1" firstDataRow="1" firstDataCol="1"/>
  <pivotFields count="4">
    <pivotField axis="axisRow" showAll="0">
      <items count="3">
        <item x="1"/>
        <item x="0"/>
        <item t="default"/>
      </items>
    </pivotField>
    <pivotField axis="axisRow" showAll="0">
      <items count="5">
        <item x="3"/>
        <item x="1"/>
        <item x="2"/>
        <item x="0"/>
        <item t="default"/>
      </items>
    </pivotField>
    <pivotField axis="axisRow" showAll="0">
      <items count="4">
        <item x="0"/>
        <item x="1"/>
        <item x="2"/>
        <item t="default"/>
      </items>
    </pivotField>
    <pivotField dataField="1" numFmtId="170" showAll="0"/>
  </pivotFields>
  <rowFields count="3">
    <field x="1"/>
    <field x="0"/>
    <field x="2"/>
  </rowFields>
  <rowItems count="21">
    <i>
      <x/>
    </i>
    <i r="1">
      <x/>
    </i>
    <i r="2">
      <x/>
    </i>
    <i r="2">
      <x v="1"/>
    </i>
    <i r="2">
      <x v="2"/>
    </i>
    <i>
      <x v="1"/>
    </i>
    <i r="1">
      <x v="1"/>
    </i>
    <i r="2">
      <x/>
    </i>
    <i r="2">
      <x v="1"/>
    </i>
    <i r="2">
      <x v="2"/>
    </i>
    <i>
      <x v="2"/>
    </i>
    <i r="1">
      <x/>
    </i>
    <i r="2">
      <x/>
    </i>
    <i r="2">
      <x v="1"/>
    </i>
    <i r="2">
      <x v="2"/>
    </i>
    <i>
      <x v="3"/>
    </i>
    <i r="1">
      <x v="1"/>
    </i>
    <i r="2">
      <x/>
    </i>
    <i r="2">
      <x v="1"/>
    </i>
    <i r="2">
      <x v="2"/>
    </i>
    <i t="grand">
      <x/>
    </i>
  </rowItems>
  <colItems count="1">
    <i/>
  </colItems>
  <dataFields count="1">
    <dataField name="Súčet z Suma" fld="3" baseField="1" baseItem="0" numFmtId="170"/>
  </dataFields>
  <formats count="4">
    <format dxfId="103">
      <pivotArea outline="0" collapsedLevelsAreSubtotals="1" fieldPosition="0"/>
    </format>
    <format dxfId="102">
      <pivotArea outline="0" collapsedLevelsAreSubtotals="1" fieldPosition="0"/>
    </format>
    <format dxfId="101">
      <pivotArea grandRow="1" outline="0" collapsedLevelsAreSubtotals="1" fieldPosition="0"/>
    </format>
    <format dxfId="100">
      <pivotArea outline="0" fieldPosition="0">
        <references count="1">
          <reference field="4294967294" count="1">
            <x v="0"/>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altTextSummary="Kontingenčná tabuľka s poľom riadka Kupujúci, podľa ktorého sa rozdelia hodnoty Suma v tabuľke Výdavky12 a následne sa vygenerujú hodnoty poľa Súčet z Suma." hideValuesRow="1"/>
    </ext>
    <ext xmlns:xpdl="http://schemas.microsoft.com/office/spreadsheetml/2016/pivotdefaultlayout" uri="{747A6164-185A-40DC-8AA5-F01512510D54}">
      <xpdl:pivotTableDefinition16/>
    </ext>
  </extLst>
</pivotTableDefinition>
</file>

<file path=xl/pivotTables/pivotTable15.xml><?xml version="1.0" encoding="utf-8"?>
<pivotTableDefinition xmlns="http://schemas.openxmlformats.org/spreadsheetml/2006/main" xmlns:mc="http://schemas.openxmlformats.org/markup-compatibility/2006" xmlns:xr="http://schemas.microsoft.com/office/spreadsheetml/2014/revision" mc:Ignorable="xr" xr:uid="{5CB079CA-2630-44FE-9FA4-33EC610B5C1C}" name="Kontingenčná tabuľka 1" cacheId="141" applyNumberFormats="0" applyBorderFormats="0" applyFontFormats="0" applyPatternFormats="0" applyAlignmentFormats="0" applyWidthHeightFormats="1" dataCaption="Values" updatedVersion="8" minRefreshableVersion="3" itemPrintTitles="1" createdVersion="6" indent="0" outline="1" outlineData="1" multipleFieldFilters="0">
  <location ref="B12:C17" firstHeaderRow="1" firstDataRow="1" firstDataCol="1"/>
  <pivotFields count="4">
    <pivotField axis="axisRow" showAll="0">
      <items count="5">
        <item x="3"/>
        <item x="1"/>
        <item x="2"/>
        <item x="0"/>
        <item t="default"/>
      </items>
    </pivotField>
    <pivotField showAll="0"/>
    <pivotField showAll="0"/>
    <pivotField dataField="1" numFmtId="171" showAll="0"/>
  </pivotFields>
  <rowFields count="1">
    <field x="0"/>
  </rowFields>
  <rowItems count="5">
    <i>
      <x/>
    </i>
    <i>
      <x v="1"/>
    </i>
    <i>
      <x v="2"/>
    </i>
    <i>
      <x v="3"/>
    </i>
    <i t="grand">
      <x/>
    </i>
  </rowItems>
  <colItems count="1">
    <i/>
  </colItems>
  <dataFields count="1">
    <dataField name="Súčet z Počet predaných jednotiek" fld="3"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6.xml><?xml version="1.0" encoding="utf-8"?>
<pivotTableDefinition xmlns="http://schemas.openxmlformats.org/spreadsheetml/2006/main" xmlns:mc="http://schemas.openxmlformats.org/markup-compatibility/2006" xmlns:xr="http://schemas.microsoft.com/office/spreadsheetml/2014/revision" mc:Ignorable="xr" xr:uid="{00000000-0007-0000-1500-000000000000}" name="Súčet z Počet predaných jednotiek" cacheId="141" applyNumberFormats="0" applyBorderFormats="0" applyFontFormats="0" applyPatternFormats="0" applyAlignmentFormats="0" applyWidthHeightFormats="1" dataCaption="Values" updatedVersion="8" minRefreshableVersion="3" itemPrintTitles="1" createdVersion="6" indent="0" outline="1" outlineData="1" multipleFieldFilters="0">
  <location ref="B13:B14" firstHeaderRow="1" firstDataRow="1" firstDataCol="0"/>
  <pivotFields count="4">
    <pivotField showAll="0"/>
    <pivotField showAll="0"/>
    <pivotField showAll="0"/>
    <pivotField dataField="1" showAll="0"/>
  </pivotFields>
  <rowItems count="1">
    <i/>
  </rowItems>
  <colItems count="1">
    <i/>
  </colItems>
  <dataFields count="1">
    <dataField name="Súčet z Počet predaných jednotiek" fld="3" baseField="0" baseItem="0" numFmtId="169"/>
  </dataFields>
  <formats count="3">
    <format dxfId="83">
      <pivotArea outline="0" collapsedLevelsAreSubtotals="1" fieldPosition="0"/>
    </format>
    <format dxfId="82">
      <pivotArea outline="0" collapsedLevelsAreSubtotals="1" fieldPosition="0"/>
    </format>
    <format dxfId="81">
      <pivotArea outline="0" fieldPosition="0">
        <references count="1">
          <reference field="4294967294" count="1">
            <x v="0"/>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7.xml><?xml version="1.0" encoding="utf-8"?>
<pivotTableDefinition xmlns="http://schemas.openxmlformats.org/spreadsheetml/2006/main" xmlns:mc="http://schemas.openxmlformats.org/markup-compatibility/2006" xmlns:xr="http://schemas.microsoft.com/office/spreadsheetml/2014/revision" mc:Ignorable="xr" xr:uid="{A32D485A-E86B-42B3-851A-E7D1BCF86A0F}" name="Kontingenčná tabuľka 1" cacheId="141" applyNumberFormats="0" applyBorderFormats="0" applyFontFormats="0" applyPatternFormats="0" applyAlignmentFormats="0" applyWidthHeightFormats="1" dataCaption="Values" updatedVersion="8" minRefreshableVersion="3" itemPrintTitles="1" createdVersion="6" indent="0" outline="1" outlineData="1" multipleFieldFilters="0">
  <location ref="B13:B14" firstHeaderRow="1" firstDataRow="1" firstDataCol="0"/>
  <pivotFields count="4">
    <pivotField showAll="0"/>
    <pivotField showAll="0"/>
    <pivotField showAll="0"/>
    <pivotField dataField="1" numFmtId="166" showAll="0"/>
  </pivotFields>
  <rowItems count="1">
    <i/>
  </rowItems>
  <colItems count="1">
    <i/>
  </colItems>
  <dataFields count="1">
    <dataField name="Súčet z Počet predaných jednotiek" fld="3" baseField="0" baseItem="0" numFmtId="169"/>
  </dataFields>
  <formats count="3">
    <format dxfId="80">
      <pivotArea outline="0" collapsedLevelsAreSubtotals="1" fieldPosition="0"/>
    </format>
    <format dxfId="79">
      <pivotArea outline="0" collapsedLevelsAreSubtotals="1" fieldPosition="0"/>
    </format>
    <format dxfId="78">
      <pivotArea outline="0" fieldPosition="0">
        <references count="1">
          <reference field="4294967294" count="1">
            <x v="0"/>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8.xml><?xml version="1.0" encoding="utf-8"?>
<pivotTableDefinition xmlns="http://schemas.openxmlformats.org/spreadsheetml/2006/main" xmlns:mc="http://schemas.openxmlformats.org/markup-compatibility/2006" xmlns:xr="http://schemas.microsoft.com/office/spreadsheetml/2014/revision" mc:Ignorable="xr" xr:uid="{1BCD1E44-2083-4525-8414-710BD8AF81E5}" name="Súčet z Počet predaných jednotiek" cacheId="141" applyNumberFormats="0" applyBorderFormats="0" applyFontFormats="0" applyPatternFormats="0" applyAlignmentFormats="0" applyWidthHeightFormats="1" dataCaption="Values" updatedVersion="8" minRefreshableVersion="3" itemPrintTitles="1" createdVersion="6" indent="0" outline="1" outlineData="1" multipleFieldFilters="0">
  <location ref="B13:R16" firstHeaderRow="1" firstDataRow="3" firstDataCol="1"/>
  <pivotFields count="4">
    <pivotField axis="axisCol" showAll="0">
      <items count="5">
        <item x="3"/>
        <item x="1"/>
        <item x="2"/>
        <item x="0"/>
        <item t="default"/>
      </items>
    </pivotField>
    <pivotField axis="axisCol" showAll="0">
      <items count="4">
        <item x="2"/>
        <item x="1"/>
        <item x="0"/>
        <item t="default"/>
      </items>
    </pivotField>
    <pivotField showAll="0"/>
    <pivotField dataField="1" numFmtId="166" showAll="0"/>
  </pivotFields>
  <rowItems count="1">
    <i/>
  </rowItems>
  <colFields count="2">
    <field x="1"/>
    <field x="0"/>
  </colFields>
  <colItems count="16">
    <i>
      <x/>
      <x/>
    </i>
    <i r="1">
      <x v="1"/>
    </i>
    <i r="1">
      <x v="2"/>
    </i>
    <i r="1">
      <x v="3"/>
    </i>
    <i t="default">
      <x/>
    </i>
    <i>
      <x v="1"/>
      <x/>
    </i>
    <i r="1">
      <x v="1"/>
    </i>
    <i r="1">
      <x v="2"/>
    </i>
    <i r="1">
      <x v="3"/>
    </i>
    <i t="default">
      <x v="1"/>
    </i>
    <i>
      <x v="2"/>
      <x/>
    </i>
    <i r="1">
      <x v="1"/>
    </i>
    <i r="1">
      <x v="2"/>
    </i>
    <i r="1">
      <x v="3"/>
    </i>
    <i t="default">
      <x v="2"/>
    </i>
    <i t="grand">
      <x/>
    </i>
  </colItems>
  <dataFields count="1">
    <dataField name="Súčet z Počet predaných jednotiek" fld="3" baseField="0" baseItem="1" numFmtId="169"/>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9.xml><?xml version="1.0" encoding="utf-8"?>
<pivotTableDefinition xmlns="http://schemas.openxmlformats.org/spreadsheetml/2006/main" xmlns:mc="http://schemas.openxmlformats.org/markup-compatibility/2006" xmlns:xr="http://schemas.microsoft.com/office/spreadsheetml/2014/revision" mc:Ignorable="xr" xr:uid="{A297474C-57F5-4DEB-A04F-375C247E1728}" name="Súčet z Počet predaných jednotiek" cacheId="141" applyNumberFormats="0" applyBorderFormats="0" applyFontFormats="0" applyPatternFormats="0" applyAlignmentFormats="0" applyWidthHeightFormats="1" dataCaption="Values" updatedVersion="8" minRefreshableVersion="3" itemPrintTitles="1" createdVersion="6" indent="0" outline="1" outlineData="1" multipleFieldFilters="0">
  <location ref="B13:B14" firstHeaderRow="1" firstDataRow="1" firstDataCol="0"/>
  <pivotFields count="4">
    <pivotField showAll="0"/>
    <pivotField showAll="0"/>
    <pivotField showAll="0"/>
    <pivotField dataField="1" numFmtId="166" showAll="0"/>
  </pivotFields>
  <rowItems count="1">
    <i/>
  </rowItems>
  <colItems count="1">
    <i/>
  </colItems>
  <dataFields count="1">
    <dataField name="Súčet z Počet predaných jednotiek" fld="3" baseField="0" baseItem="0" numFmtId="169"/>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bl_1.1" displayName="tbl_1.1" ref="B8:E16" headerRowDxfId="287" dataDxfId="286" tableBorderDxfId="285">
  <autoFilter ref="B8:E16" xr:uid="{00000000-0009-0000-0100-000001000000}">
    <filterColumn colId="0" hiddenButton="1"/>
    <filterColumn colId="1" hiddenButton="1"/>
    <filterColumn colId="2" hiddenButton="1"/>
    <filterColumn colId="3" hiddenButton="1"/>
  </autoFilter>
  <tableColumns count="4">
    <tableColumn id="1" xr3:uid="{00000000-0010-0000-0000-000001000000}" name="Dátum" totalsRowLabel="Celková hodnota" dataDxfId="284" totalsRowDxfId="283" dataCellStyle="Dátum 2"/>
    <tableColumn id="2" xr3:uid="{00000000-0010-0000-0000-000002000000}" name="Kupujúci" dataDxfId="282" totalsRowDxfId="281"/>
    <tableColumn id="3" xr3:uid="{00000000-0010-0000-0000-000003000000}" name="Typ" dataDxfId="280" totalsRowDxfId="279"/>
    <tableColumn id="4" xr3:uid="{00000000-0010-0000-0000-000004000000}" name="Suma" totalsRowFunction="sum" dataDxfId="278" totalsRowDxfId="277" dataCellStyle="Mena 2"/>
  </tableColumns>
  <tableStyleInfo name="TableStyleMedium7" showFirstColumn="0" showLastColumn="0" showRowStripes="1" showColumnStripes="0"/>
  <extLst>
    <ext xmlns:x14="http://schemas.microsoft.com/office/spreadsheetml/2009/9/main" uri="{504A1905-F514-4f6f-8877-14C23A59335A}">
      <x14:table altTextSummary="Tabuľka Výdavky so stĺpcami Dátum, Kupujúci, Typ a Suma."/>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1000000}" name="tbl_2.1" displayName="tbl_2.1" ref="B100:E108" headerRowDxfId="272" dataDxfId="271" tableBorderDxfId="270">
  <autoFilter ref="B100:E108" xr:uid="{00000000-0009-0000-0100-000012000000}"/>
  <tableColumns count="4">
    <tableColumn id="1" xr3:uid="{00000000-0010-0000-0100-000001000000}" name="Dátum" totalsRowLabel="Celková hodnota" dataDxfId="269" totalsRowDxfId="268" dataCellStyle="Dátum 2"/>
    <tableColumn id="2" xr3:uid="{00000000-0010-0000-0100-000002000000}" name="Kupujúci" dataDxfId="267" totalsRowDxfId="266" dataCellStyle="Normálne 2"/>
    <tableColumn id="3" xr3:uid="{00000000-0010-0000-0100-000003000000}" name="Typ" dataDxfId="265" totalsRowDxfId="264" dataCellStyle="Normálne 2"/>
    <tableColumn id="4" xr3:uid="{00000000-0010-0000-0100-000004000000}" name="Suma" totalsRowFunction="sum" dataDxfId="263" totalsRowDxfId="262" dataCellStyle="Mena 2"/>
  </tableColumns>
  <tableStyleInfo name="TableStyleMedium7" showFirstColumn="0" showLastColumn="0" showRowStripes="1" showColumnStripes="0"/>
  <extLst>
    <ext xmlns:x14="http://schemas.microsoft.com/office/spreadsheetml/2009/9/main" uri="{504A1905-F514-4f6f-8877-14C23A59335A}">
      <x14:table altTextSummary="Tabuľka Výdavky so stĺpcami Dátum, Kupujúci, Typ a Suma."/>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02000000}" name="tbl_3.1" displayName="tbl_3.1" ref="B100:E108" headerRowDxfId="257" dataDxfId="256" tableBorderDxfId="255">
  <autoFilter ref="B100:E108" xr:uid="{00000000-0009-0000-0100-000013000000}"/>
  <tableColumns count="4">
    <tableColumn id="1" xr3:uid="{00000000-0010-0000-0200-000001000000}" name="Dátum" totalsRowLabel="Celková hodnota" dataDxfId="254" totalsRowDxfId="253" dataCellStyle="Dátum 2"/>
    <tableColumn id="2" xr3:uid="{00000000-0010-0000-0200-000002000000}" name="Kupujúci" dataDxfId="252" totalsRowDxfId="251" dataCellStyle="Normálne 2"/>
    <tableColumn id="3" xr3:uid="{00000000-0010-0000-0200-000003000000}" name="Typ" dataDxfId="250" totalsRowDxfId="249" dataCellStyle="Normálne 2"/>
    <tableColumn id="4" xr3:uid="{00000000-0010-0000-0200-000004000000}" name="Suma" totalsRowFunction="sum" dataDxfId="248" totalsRowDxfId="247" dataCellStyle="Mena 2"/>
  </tableColumns>
  <tableStyleInfo name="TableStyleMedium7" showFirstColumn="0" showLastColumn="0" showRowStripes="1" showColumnStripes="0"/>
  <extLst>
    <ext xmlns:x14="http://schemas.microsoft.com/office/spreadsheetml/2009/9/main" uri="{504A1905-F514-4f6f-8877-14C23A59335A}">
      <x14:table altTextSummary="Tabuľka Výdavky so stĺpcami Dátum, Kupujúci, Typ a Suma."/>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03000000}" name="tbl_4.1" displayName="tbl_4.1" ref="B100:E108" headerRowDxfId="242" dataDxfId="241" tableBorderDxfId="240">
  <autoFilter ref="B100:E108" xr:uid="{00000000-0009-0000-0100-000014000000}"/>
  <tableColumns count="4">
    <tableColumn id="1" xr3:uid="{00000000-0010-0000-0300-000001000000}" name="Dátum" totalsRowLabel="Celková hodnota" dataDxfId="239" totalsRowDxfId="238" dataCellStyle="Dátum 2"/>
    <tableColumn id="2" xr3:uid="{00000000-0010-0000-0300-000002000000}" name="Kupujúci" dataDxfId="237" totalsRowDxfId="236" dataCellStyle="Normálne 2"/>
    <tableColumn id="3" xr3:uid="{00000000-0010-0000-0300-000003000000}" name="Typ" dataDxfId="235" totalsRowDxfId="234" dataCellStyle="Normálne 2"/>
    <tableColumn id="4" xr3:uid="{00000000-0010-0000-0300-000004000000}" name="Suma" totalsRowFunction="sum" dataDxfId="233" totalsRowDxfId="232" dataCellStyle="Mena 2"/>
  </tableColumns>
  <tableStyleInfo name="TableStyleMedium7" showFirstColumn="0" showLastColumn="0" showRowStripes="1" showColumnStripes="0"/>
  <extLst>
    <ext xmlns:x14="http://schemas.microsoft.com/office/spreadsheetml/2009/9/main" uri="{504A1905-F514-4f6f-8877-14C23A59335A}">
      <x14:table altTextSummary="Tabuľka Výdavky so stĺpcami Dátum, Kupujúci, Typ a Suma."/>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4000000}" name="tbl_4.116" displayName="tbl_4.116" ref="B100:E108" headerRowDxfId="229" dataDxfId="228">
  <autoFilter ref="B100:E108" xr:uid="{00000000-0009-0000-0100-00000F000000}"/>
  <tableColumns count="4">
    <tableColumn id="1" xr3:uid="{00000000-0010-0000-0400-000001000000}" name="Dátum" totalsRowLabel="Celková hodnota" dataDxfId="227" totalsRowDxfId="226" dataCellStyle="Dátum 2"/>
    <tableColumn id="2" xr3:uid="{00000000-0010-0000-0400-000002000000}" name="Kupujúci" totalsRowDxfId="225"/>
    <tableColumn id="3" xr3:uid="{00000000-0010-0000-0400-000003000000}" name="Typ" totalsRowDxfId="224"/>
    <tableColumn id="4" xr3:uid="{00000000-0010-0000-0400-000004000000}" name="Suma" totalsRowFunction="sum" dataDxfId="223" totalsRowDxfId="222" dataCellStyle="Mena 2"/>
  </tableColumns>
  <tableStyleInfo name="TableStyleMedium7" showFirstColumn="0" showLastColumn="0" showRowStripes="1" showColumnStripes="0"/>
  <extLst>
    <ext xmlns:x14="http://schemas.microsoft.com/office/spreadsheetml/2009/9/main" uri="{504A1905-F514-4f6f-8877-14C23A59335A}">
      <x14:table altTextSummary="Tabuľka Výdavky so stĺpcami Dátum, Kupujúci, Typ a Suma."/>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05000000}" name="tbl_6.1" displayName="tbl_6.1" ref="B100:E108" totalsRowShown="0" headerRowDxfId="217" dataDxfId="216">
  <autoFilter ref="B100:E108" xr:uid="{00000000-0009-0000-0100-000016000000}"/>
  <tableColumns count="4">
    <tableColumn id="1" xr3:uid="{00000000-0010-0000-0500-000001000000}" name="Dátum" dataDxfId="215" dataCellStyle="Dátum 2"/>
    <tableColumn id="2" xr3:uid="{00000000-0010-0000-0500-000002000000}" name="Kupujúci"/>
    <tableColumn id="3" xr3:uid="{00000000-0010-0000-0500-000003000000}" name="Typ"/>
    <tableColumn id="4" xr3:uid="{00000000-0010-0000-0500-000004000000}" name="Suma" dataDxfId="214" dataCellStyle="Mena 2"/>
  </tableColumns>
  <tableStyleInfo name="TableStyleMedium7" showFirstColumn="0" showLastColumn="0" showRowStripes="1" showColumnStripes="0"/>
  <extLst>
    <ext xmlns:x14="http://schemas.microsoft.com/office/spreadsheetml/2009/9/main" uri="{504A1905-F514-4f6f-8877-14C23A59335A}">
      <x14:table altTextSummary="Tabuľka Výdavky so stĺpcami Dátum, Kupujúci, Typ a Suma."/>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6000000}" name="tbl_7.1" displayName="tbl_7.1" ref="B100:E108" totalsRowShown="0" headerRowDxfId="194" dataDxfId="193" tableBorderDxfId="192">
  <autoFilter ref="B100:E108" xr:uid="{00000000-0009-0000-0100-000006000000}"/>
  <tableColumns count="4">
    <tableColumn id="1" xr3:uid="{00000000-0010-0000-0600-000001000000}" name="Dátum" dataDxfId="191" dataCellStyle="Dátum 2"/>
    <tableColumn id="2" xr3:uid="{00000000-0010-0000-0600-000002000000}" name="Kupujúci" dataDxfId="190"/>
    <tableColumn id="3" xr3:uid="{00000000-0010-0000-0600-000003000000}" name="Typ" dataDxfId="189"/>
    <tableColumn id="4" xr3:uid="{00000000-0010-0000-0600-000004000000}" name="Suma" dataDxfId="188" dataCellStyle="Mena 2"/>
  </tableColumns>
  <tableStyleInfo name="TableStyleMedium7" showFirstColumn="0" showLastColumn="0" showRowStripes="1" showColumnStripes="0"/>
  <extLst>
    <ext xmlns:x14="http://schemas.microsoft.com/office/spreadsheetml/2009/9/main" uri="{504A1905-F514-4f6f-8877-14C23A59335A}">
      <x14:table altTextSummary="Tabuľka Výdavky so stĺpcami Dátum, Kupujúci, Typ a Suma."/>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7000000}" name="tbl_10.1" displayName="tbl_10.1" ref="B100:E121" headerRowDxfId="183" dataDxfId="182" tableBorderDxfId="181">
  <autoFilter ref="B100:E121" xr:uid="{00000000-0009-0000-0100-000007000000}"/>
  <sortState xmlns:xlrd2="http://schemas.microsoft.com/office/spreadsheetml/2017/richdata2" ref="B101:E121">
    <sortCondition ref="C101"/>
  </sortState>
  <tableColumns count="4">
    <tableColumn id="1" xr3:uid="{00000000-0010-0000-0700-000001000000}" name="Dátum" totalsRowLabel="Celková hodnota" dataDxfId="180" totalsRowDxfId="179" dataCellStyle="Dátum"/>
    <tableColumn id="2" xr3:uid="{00000000-0010-0000-0700-000002000000}" name="Kupujúci" dataDxfId="178" totalsRowDxfId="177"/>
    <tableColumn id="3" xr3:uid="{00000000-0010-0000-0700-000003000000}" name="Typ" dataDxfId="176" totalsRowDxfId="175"/>
    <tableColumn id="4" xr3:uid="{00000000-0010-0000-0700-000004000000}" name="Suma" totalsRowFunction="sum" dataDxfId="174" totalsRowDxfId="173" dataCellStyle="Mena 2"/>
  </tableColumns>
  <tableStyleInfo name="TableStyleMedium7" showFirstColumn="0" showLastColumn="0" showRowStripes="1" showColumnStripes="0"/>
  <extLst>
    <ext xmlns:x14="http://schemas.microsoft.com/office/spreadsheetml/2009/9/main" uri="{504A1905-F514-4f6f-8877-14C23A59335A}">
      <x14:table altTextSummary="Tabuľka Výdavky so stĺpcami Dátum, Kupujúci, Typ a Suma."/>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8000000}" name="tbl_11.1" displayName="tbl_11.1" ref="B98:E119" totalsRowShown="0" headerRowDxfId="168" dataDxfId="167" tableBorderDxfId="166">
  <autoFilter ref="B98:E119" xr:uid="{00000000-0009-0000-0100-000008000000}"/>
  <sortState xmlns:xlrd2="http://schemas.microsoft.com/office/spreadsheetml/2017/richdata2" ref="B99:E119">
    <sortCondition ref="C101"/>
  </sortState>
  <tableColumns count="4">
    <tableColumn id="1" xr3:uid="{00000000-0010-0000-0800-000001000000}" name="Dátum" dataDxfId="165" dataCellStyle="Dátum"/>
    <tableColumn id="2" xr3:uid="{00000000-0010-0000-0800-000002000000}" name="Kupujúci" dataDxfId="164"/>
    <tableColumn id="3" xr3:uid="{00000000-0010-0000-0800-000003000000}" name="Typ" dataDxfId="163"/>
    <tableColumn id="4" xr3:uid="{00000000-0010-0000-0800-000004000000}" name="Suma" dataDxfId="162" dataCellStyle="Mena 2"/>
  </tableColumns>
  <tableStyleInfo name="TableStyleMedium7" showFirstColumn="0" showLastColumn="0" showRowStripes="1" showColumnStripes="0"/>
  <extLst>
    <ext xmlns:x14="http://schemas.microsoft.com/office/spreadsheetml/2009/9/main" uri="{504A1905-F514-4f6f-8877-14C23A59335A}">
      <x14:table altTextSummary="Tabuľka Výdavky so stĺpcami Dátum, Kupujúci, Typ a Suma."/>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9000000}" name="tbl_13.1" displayName="tbl_13.1" ref="B101:E122" headerRowDxfId="152" dataDxfId="151" tableBorderDxfId="150">
  <autoFilter ref="B101:E122" xr:uid="{00000000-0009-0000-0100-000009000000}"/>
  <sortState xmlns:xlrd2="http://schemas.microsoft.com/office/spreadsheetml/2017/richdata2" ref="B102:E122">
    <sortCondition ref="C101"/>
  </sortState>
  <tableColumns count="4">
    <tableColumn id="1" xr3:uid="{00000000-0010-0000-0900-000001000000}" name="Dátum" totalsRowLabel="Celková hodnota" dataDxfId="149" totalsRowDxfId="148" dataCellStyle="Dátum"/>
    <tableColumn id="2" xr3:uid="{00000000-0010-0000-0900-000002000000}" name="Kupujúci" dataDxfId="147" totalsRowDxfId="146"/>
    <tableColumn id="3" xr3:uid="{00000000-0010-0000-0900-000003000000}" name="Typ" dataDxfId="145" totalsRowDxfId="144"/>
    <tableColumn id="4" xr3:uid="{00000000-0010-0000-0900-000004000000}" name="Suma" totalsRowFunction="sum" dataDxfId="143" totalsRowDxfId="142" dataCellStyle="Mena 2"/>
  </tableColumns>
  <tableStyleInfo name="TableStyleMedium7" showFirstColumn="0" showLastColumn="0" showRowStripes="1" showColumnStripes="0"/>
  <extLst>
    <ext xmlns:x14="http://schemas.microsoft.com/office/spreadsheetml/2009/9/main" uri="{504A1905-F514-4f6f-8877-14C23A59335A}">
      <x14:table altTextSummary="Tabuľka Výdavky so stĺpcami Dátum, Kupujúci, Typ a Suma."/>
    </ext>
  </extLst>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A000000}" name="Výdavky1281710" displayName="Výdavky1281710" ref="B100:E121" headerRowDxfId="138" dataDxfId="137" tableBorderDxfId="136">
  <autoFilter ref="B100:E121" xr:uid="{00000000-0009-0000-0100-00000A000000}"/>
  <tableColumns count="4">
    <tableColumn id="1" xr3:uid="{00000000-0010-0000-0A00-000001000000}" name="Dátum" totalsRowLabel="Celková hodnota" dataDxfId="135" totalsRowDxfId="134" dataCellStyle="Dátum"/>
    <tableColumn id="2" xr3:uid="{00000000-0010-0000-0A00-000002000000}" name="Kupujúci" dataDxfId="133" totalsRowDxfId="132"/>
    <tableColumn id="3" xr3:uid="{00000000-0010-0000-0A00-000003000000}" name="Typ" dataDxfId="131" totalsRowDxfId="130"/>
    <tableColumn id="4" xr3:uid="{00000000-0010-0000-0A00-000004000000}" name="Suma" totalsRowFunction="sum" dataDxfId="129" totalsRowDxfId="128" dataCellStyle="Mena 2"/>
  </tableColumns>
  <tableStyleInfo name="TableStyleMedium7" showFirstColumn="0" showLastColumn="0" showRowStripes="1" showColumnStripes="0"/>
  <extLst>
    <ext xmlns:x14="http://schemas.microsoft.com/office/spreadsheetml/2009/9/main" uri="{504A1905-F514-4f6f-8877-14C23A59335A}">
      <x14:table altTextSummary="Tabuľka Výdavky so stĺpcami Dátum, Kupujúci, Typ a Suma."/>
    </ext>
  </extLst>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B000000}" name="tbl_15.1" displayName="tbl_15.1" ref="B100:E121" totalsRowShown="0" headerRowDxfId="125" dataDxfId="124" tableBorderDxfId="123">
  <autoFilter ref="B100:E121" xr:uid="{00000000-0009-0000-0100-00000B000000}"/>
  <tableColumns count="4">
    <tableColumn id="1" xr3:uid="{00000000-0010-0000-0B00-000001000000}" name="Dátum" dataDxfId="122" dataCellStyle="Dátum"/>
    <tableColumn id="2" xr3:uid="{00000000-0010-0000-0B00-000002000000}" name="Kupujúci" dataDxfId="121"/>
    <tableColumn id="3" xr3:uid="{00000000-0010-0000-0B00-000003000000}" name="Typ" dataDxfId="120"/>
    <tableColumn id="4" xr3:uid="{00000000-0010-0000-0B00-000004000000}" name="Suma" dataDxfId="119" dataCellStyle="Mena 2"/>
  </tableColumns>
  <tableStyleInfo name="TableStyleMedium7" showFirstColumn="0" showLastColumn="0" showRowStripes="1" showColumnStripes="0"/>
  <extLst>
    <ext xmlns:x14="http://schemas.microsoft.com/office/spreadsheetml/2009/9/main" uri="{504A1905-F514-4f6f-8877-14C23A59335A}">
      <x14:table altTextSummary="Tabuľka Výdavky so stĺpcami Dátum, Kupujúci, Typ a Suma."/>
    </ext>
  </extLst>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C000000}" name="tbl_16.1" displayName="tbl_16.1" ref="B95:E107" totalsRowShown="0" headerRowDxfId="109" dataDxfId="108">
  <autoFilter ref="B95:E107" xr:uid="{00000000-0009-0000-0100-00000C000000}"/>
  <tableColumns count="4">
    <tableColumn id="1" xr3:uid="{00000000-0010-0000-0C00-000001000000}" name="Mesiac" dataDxfId="107" dataCellStyle="Normálne 2"/>
    <tableColumn id="2" xr3:uid="{00000000-0010-0000-0C00-000002000000}" name="Kupujúci" dataDxfId="106" dataCellStyle="Normálne 2"/>
    <tableColumn id="3" xr3:uid="{00000000-0010-0000-0C00-000003000000}" name="Typ" dataDxfId="105" dataCellStyle="Normálne 2"/>
    <tableColumn id="4" xr3:uid="{00000000-0010-0000-0C00-000004000000}" name="Suma" dataDxfId="104" dataCellStyle="Normálne 2"/>
  </tableColumns>
  <tableStyleInfo name="TableStyleMedium7" showFirstColumn="0" showLastColumn="0" showRowStripes="1" showColumnStripes="0"/>
  <extLst>
    <ext xmlns:x14="http://schemas.microsoft.com/office/spreadsheetml/2009/9/main" uri="{504A1905-F514-4f6f-8877-14C23A59335A}">
      <x14:table altTextSummary="Tabuľka Výdavky so stĺpcami Dátum, Kupujúci, Typ a Suma."/>
    </ext>
  </extLst>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D000000}" name="tbl_17.1" displayName="tbl_17.1" ref="B98:E146" headerRowDxfId="99" dataDxfId="98">
  <tableColumns count="4">
    <tableColumn id="5" xr3:uid="{00000000-0010-0000-0D00-000005000000}" name="Kupujúci" totalsRowLabel="Celková hodnota" dataDxfId="97" totalsRowDxfId="96"/>
    <tableColumn id="1" xr3:uid="{00000000-0010-0000-0D00-000001000000}" name="Ročné obdobie" dataDxfId="95" totalsRowDxfId="94"/>
    <tableColumn id="2" xr3:uid="{00000000-0010-0000-0D00-000002000000}" name="Typ" dataDxfId="93" totalsRowDxfId="92"/>
    <tableColumn id="4" xr3:uid="{00000000-0010-0000-0D00-000004000000}" name="Suma" totalsRowFunction="sum" dataDxfId="91" totalsRowDxfId="90"/>
  </tableColumns>
  <tableStyleInfo name="TableStyleLight14" showFirstColumn="0" showLastColumn="0" showRowStripes="1" showColumnStripes="0"/>
  <extLst>
    <ext xmlns:x14="http://schemas.microsoft.com/office/spreadsheetml/2009/9/main" uri="{504A1905-F514-4f6f-8877-14C23A59335A}">
      <x14:table altTextSummary="Tabuľka Výdavky so stĺpcami Dátum, Kupujúci, Typ a Suma."/>
    </ext>
  </extLst>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E000000}" name="tbl_18.1" displayName="tbl_18.1" ref="B7:E55" totalsRowShown="0" headerRowDxfId="89" dataDxfId="88">
  <tableColumns count="4">
    <tableColumn id="1" xr3:uid="{00000000-0010-0000-0E00-000001000000}" name="Ročné obdobie" dataDxfId="87"/>
    <tableColumn id="2" xr3:uid="{00000000-0010-0000-0E00-000002000000}" name="Obchodný zástupca" dataDxfId="86"/>
    <tableColumn id="3" xr3:uid="{00000000-0010-0000-0E00-000003000000}" name="Produkt" dataDxfId="85"/>
    <tableColumn id="4" xr3:uid="{00000000-0010-0000-0E00-000004000000}" name="Počet predaných jednotiek" dataDxfId="84"/>
  </tableColumns>
  <tableStyleInfo name="TableStyleMedium3" showFirstColumn="0" showLastColumn="0" showRowStripes="1" showColumnStripes="0"/>
  <extLst>
    <ext xmlns:x14="http://schemas.microsoft.com/office/spreadsheetml/2009/9/main" uri="{504A1905-F514-4f6f-8877-14C23A59335A}">
      <x14:table altTextSummary="Tabuľka Výdavky so stĺpcami Dátum, Kupujúci, Typ a Suma."/>
    </ext>
  </extLst>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pivotTable" Target="../pivotTables/pivotTable1.xml"/><Relationship Id="rId4" Type="http://schemas.openxmlformats.org/officeDocument/2006/relationships/table" Target="../tables/table1.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pivotTable" Target="../pivotTables/pivotTable2.xml"/><Relationship Id="rId4" Type="http://schemas.openxmlformats.org/officeDocument/2006/relationships/table" Target="../tables/table2.x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pivotTable" Target="../pivotTables/pivotTable3.xml"/><Relationship Id="rId4" Type="http://schemas.openxmlformats.org/officeDocument/2006/relationships/table" Target="../tables/table3.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pivotTable" Target="../pivotTables/pivotTable4.xml"/><Relationship Id="rId4" Type="http://schemas.openxmlformats.org/officeDocument/2006/relationships/table" Target="../tables/table4.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pivotTable" Target="../pivotTables/pivotTable5.xml"/><Relationship Id="rId4" Type="http://schemas.openxmlformats.org/officeDocument/2006/relationships/table" Target="../tables/table5.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pivotTable" Target="../pivotTables/pivotTable6.xml"/><Relationship Id="rId4" Type="http://schemas.openxmlformats.org/officeDocument/2006/relationships/table" Target="../tables/table6.xm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9.bin"/><Relationship Id="rId1" Type="http://schemas.openxmlformats.org/officeDocument/2006/relationships/pivotTable" Target="../pivotTables/pivotTable7.xml"/><Relationship Id="rId4" Type="http://schemas.openxmlformats.org/officeDocument/2006/relationships/table" Target="../tables/table7.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12.bin"/><Relationship Id="rId1" Type="http://schemas.openxmlformats.org/officeDocument/2006/relationships/pivotTable" Target="../pivotTables/pivotTable8.xml"/><Relationship Id="rId4" Type="http://schemas.openxmlformats.org/officeDocument/2006/relationships/table" Target="../tables/table8.xml"/></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3.bin"/><Relationship Id="rId1" Type="http://schemas.openxmlformats.org/officeDocument/2006/relationships/pivotTable" Target="../pivotTables/pivotTable9.xml"/><Relationship Id="rId4" Type="http://schemas.openxmlformats.org/officeDocument/2006/relationships/table" Target="../tables/table9.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15.xml"/><Relationship Id="rId2" Type="http://schemas.openxmlformats.org/officeDocument/2006/relationships/printerSettings" Target="../printerSettings/printerSettings15.bin"/><Relationship Id="rId1" Type="http://schemas.openxmlformats.org/officeDocument/2006/relationships/pivotTable" Target="../pivotTables/pivotTable10.xml"/><Relationship Id="rId4" Type="http://schemas.openxmlformats.org/officeDocument/2006/relationships/table" Target="../tables/table10.xml"/></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6.xml"/><Relationship Id="rId2" Type="http://schemas.openxmlformats.org/officeDocument/2006/relationships/printerSettings" Target="../printerSettings/printerSettings16.bin"/><Relationship Id="rId1" Type="http://schemas.openxmlformats.org/officeDocument/2006/relationships/pivotTable" Target="../pivotTables/pivotTable11.xml"/><Relationship Id="rId4" Type="http://schemas.openxmlformats.org/officeDocument/2006/relationships/table" Target="../tables/table11.xml"/></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7.xml"/><Relationship Id="rId2" Type="http://schemas.openxmlformats.org/officeDocument/2006/relationships/printerSettings" Target="../printerSettings/printerSettings17.bin"/><Relationship Id="rId1" Type="http://schemas.openxmlformats.org/officeDocument/2006/relationships/pivotTable" Target="../pivotTables/pivotTable12.xml"/><Relationship Id="rId4" Type="http://schemas.openxmlformats.org/officeDocument/2006/relationships/table" Target="../tables/table12.xml"/></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18.xml"/><Relationship Id="rId2" Type="http://schemas.openxmlformats.org/officeDocument/2006/relationships/printerSettings" Target="../printerSettings/printerSettings18.bin"/><Relationship Id="rId1" Type="http://schemas.openxmlformats.org/officeDocument/2006/relationships/pivotTable" Target="../pivotTables/pivotTable13.xml"/><Relationship Id="rId4" Type="http://schemas.openxmlformats.org/officeDocument/2006/relationships/table" Target="../tables/table13.xml"/></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19.xml"/><Relationship Id="rId2" Type="http://schemas.openxmlformats.org/officeDocument/2006/relationships/printerSettings" Target="../printerSettings/printerSettings19.bin"/><Relationship Id="rId1" Type="http://schemas.openxmlformats.org/officeDocument/2006/relationships/pivotTable" Target="../pivotTables/pivotTable14.xml"/><Relationship Id="rId4" Type="http://schemas.openxmlformats.org/officeDocument/2006/relationships/table" Target="../tables/table14.xml"/></Relationships>
</file>

<file path=xl/worksheets/_rels/sheet20.xml.rels><?xml version="1.0" encoding="UTF-8" standalone="yes"?>
<Relationships xmlns="http://schemas.openxmlformats.org/package/2006/relationships"><Relationship Id="rId3" Type="http://schemas.openxmlformats.org/officeDocument/2006/relationships/table" Target="../tables/table15.xml"/><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drawing" Target="../drawings/drawing21.xml"/><Relationship Id="rId2" Type="http://schemas.openxmlformats.org/officeDocument/2006/relationships/printerSettings" Target="../printerSettings/printerSettings21.bin"/><Relationship Id="rId1" Type="http://schemas.openxmlformats.org/officeDocument/2006/relationships/pivotTable" Target="../pivotTables/pivotTable15.xml"/></Relationships>
</file>

<file path=xl/worksheets/_rels/sheet22.xml.rels><?xml version="1.0" encoding="UTF-8" standalone="yes"?>
<Relationships xmlns="http://schemas.openxmlformats.org/package/2006/relationships"><Relationship Id="rId3" Type="http://schemas.openxmlformats.org/officeDocument/2006/relationships/drawing" Target="../drawings/drawing22.xml"/><Relationship Id="rId2" Type="http://schemas.openxmlformats.org/officeDocument/2006/relationships/printerSettings" Target="../printerSettings/printerSettings22.bin"/><Relationship Id="rId1" Type="http://schemas.openxmlformats.org/officeDocument/2006/relationships/pivotTable" Target="../pivotTables/pivotTable16.xml"/></Relationships>
</file>

<file path=xl/worksheets/_rels/sheet23.xml.rels><?xml version="1.0" encoding="UTF-8" standalone="yes"?>
<Relationships xmlns="http://schemas.openxmlformats.org/package/2006/relationships"><Relationship Id="rId3" Type="http://schemas.openxmlformats.org/officeDocument/2006/relationships/drawing" Target="../drawings/drawing23.xml"/><Relationship Id="rId2" Type="http://schemas.openxmlformats.org/officeDocument/2006/relationships/printerSettings" Target="../printerSettings/printerSettings23.bin"/><Relationship Id="rId1" Type="http://schemas.openxmlformats.org/officeDocument/2006/relationships/pivotTable" Target="../pivotTables/pivotTable17.xml"/></Relationships>
</file>

<file path=xl/worksheets/_rels/sheet24.xml.rels><?xml version="1.0" encoding="UTF-8" standalone="yes"?>
<Relationships xmlns="http://schemas.openxmlformats.org/package/2006/relationships"><Relationship Id="rId3" Type="http://schemas.openxmlformats.org/officeDocument/2006/relationships/drawing" Target="../drawings/drawing24.xml"/><Relationship Id="rId2" Type="http://schemas.openxmlformats.org/officeDocument/2006/relationships/printerSettings" Target="../printerSettings/printerSettings24.bin"/><Relationship Id="rId1" Type="http://schemas.openxmlformats.org/officeDocument/2006/relationships/pivotTable" Target="../pivotTables/pivotTable18.xml"/></Relationships>
</file>

<file path=xl/worksheets/_rels/sheet25.xml.rels><?xml version="1.0" encoding="UTF-8" standalone="yes"?>
<Relationships xmlns="http://schemas.openxmlformats.org/package/2006/relationships"><Relationship Id="rId3" Type="http://schemas.openxmlformats.org/officeDocument/2006/relationships/drawing" Target="../drawings/drawing25.xml"/><Relationship Id="rId2" Type="http://schemas.openxmlformats.org/officeDocument/2006/relationships/printerSettings" Target="../printerSettings/printerSettings25.bin"/><Relationship Id="rId1" Type="http://schemas.openxmlformats.org/officeDocument/2006/relationships/pivotTable" Target="../pivotTables/pivotTable19.xml"/></Relationships>
</file>

<file path=xl/worksheets/_rels/sheet26.xml.rels><?xml version="1.0" encoding="UTF-8" standalone="yes"?>
<Relationships xmlns="http://schemas.openxmlformats.org/package/2006/relationships"><Relationship Id="rId3" Type="http://schemas.openxmlformats.org/officeDocument/2006/relationships/hyperlink" Target="https://techcommunity.microsoft.com/t5/excel/ct-p/excel_cat" TargetMode="External"/><Relationship Id="rId2" Type="http://schemas.openxmlformats.org/officeDocument/2006/relationships/hyperlink" Target="https://support.office.com/sk-SK/article/refresh-pivottable-data-6d24cece-a038-468a-8176-8b6568ca9be2" TargetMode="External"/><Relationship Id="rId1" Type="http://schemas.openxmlformats.org/officeDocument/2006/relationships/hyperlink" Target="https://support.office.com/sk-SK/article/create-a-pivottable-to-analyze-worksheet-data-a9a84538-bfe9-40a9-a8e9-f99134456576" TargetMode="External"/><Relationship Id="rId5" Type="http://schemas.openxmlformats.org/officeDocument/2006/relationships/drawing" Target="../drawings/drawing26.xml"/><Relationship Id="rId4"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ws_Start">
    <tabColor theme="9"/>
    <pageSetUpPr autoPageBreaks="0"/>
  </sheetPr>
  <dimension ref="A1:A5"/>
  <sheetViews>
    <sheetView showGridLines="0" showRowColHeaders="0" tabSelected="1" zoomScaleNormal="100" workbookViewId="0"/>
  </sheetViews>
  <sheetFormatPr defaultColWidth="11.109375" defaultRowHeight="15" customHeight="1" x14ac:dyDescent="0.3"/>
  <cols>
    <col min="1" max="1" width="115.5546875" style="18" customWidth="1"/>
    <col min="2" max="2" width="3.5546875" style="18" customWidth="1"/>
    <col min="3" max="16384" width="11.109375" style="18"/>
  </cols>
  <sheetData>
    <row r="1" spans="1:1" ht="15" customHeight="1" x14ac:dyDescent="0.3">
      <c r="A1" s="32" t="s">
        <v>0</v>
      </c>
    </row>
    <row r="2" spans="1:1" ht="126" x14ac:dyDescent="1.3">
      <c r="A2" s="53" t="s">
        <v>1</v>
      </c>
    </row>
    <row r="3" spans="1:1" ht="66.599999999999994" x14ac:dyDescent="0.45">
      <c r="A3" s="33" t="s">
        <v>2</v>
      </c>
    </row>
    <row r="4" spans="1:1" ht="189.9" customHeight="1" x14ac:dyDescent="0.3">
      <c r="A4" s="34" t="s">
        <v>3</v>
      </c>
    </row>
    <row r="5" spans="1:1" ht="15" customHeight="1" x14ac:dyDescent="0.3">
      <c r="A5" s="34" t="s">
        <v>4</v>
      </c>
    </row>
  </sheetData>
  <phoneticPr fontId="12" type="noConversion"/>
  <pageMargins left="0.7" right="0.7" top="0.75" bottom="0.75" header="0.3" footer="0.3"/>
  <pageSetup paperSize="9" orientation="landscape" r:id="rId1"/>
  <colBreaks count="1" manualBreakCount="1">
    <brk id="2"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S27"/>
  <sheetViews>
    <sheetView showGridLines="0" zoomScaleNormal="100" workbookViewId="0"/>
  </sheetViews>
  <sheetFormatPr defaultColWidth="9.109375" defaultRowHeight="14.4" x14ac:dyDescent="0.3"/>
  <cols>
    <col min="1" max="1" width="9.109375" style="12" customWidth="1"/>
    <col min="2" max="2" width="11" style="13" bestFit="1" customWidth="1"/>
    <col min="3" max="4" width="9.109375" style="13"/>
    <col min="5" max="5" width="9.44140625" style="13" bestFit="1" customWidth="1"/>
    <col min="6" max="6" width="9.109375" style="13"/>
    <col min="7" max="7" width="10.6640625" style="13" bestFit="1" customWidth="1"/>
    <col min="8" max="8" width="12.6640625" style="13" customWidth="1"/>
    <col min="9" max="9" width="14.88671875" style="13" bestFit="1" customWidth="1"/>
    <col min="10" max="10" width="8.88671875" style="13" customWidth="1"/>
    <col min="11" max="16384" width="9.109375" style="13"/>
  </cols>
  <sheetData>
    <row r="1" spans="1:19" x14ac:dyDescent="0.3">
      <c r="A1" s="12" t="s">
        <v>5</v>
      </c>
    </row>
    <row r="2" spans="1:19" x14ac:dyDescent="0.3">
      <c r="A2" s="14" t="s">
        <v>127</v>
      </c>
    </row>
    <row r="3" spans="1:19" x14ac:dyDescent="0.3">
      <c r="A3" s="14" t="s">
        <v>6</v>
      </c>
    </row>
    <row r="4" spans="1:19" x14ac:dyDescent="0.3">
      <c r="A4" s="39"/>
    </row>
    <row r="8" spans="1:19" x14ac:dyDescent="0.3">
      <c r="B8" s="15" t="s">
        <v>9</v>
      </c>
      <c r="C8" s="15" t="s">
        <v>10</v>
      </c>
      <c r="D8" s="15" t="s">
        <v>14</v>
      </c>
      <c r="E8" s="15" t="s">
        <v>20</v>
      </c>
    </row>
    <row r="9" spans="1:19" x14ac:dyDescent="0.3">
      <c r="A9" s="12" t="s">
        <v>7</v>
      </c>
      <c r="B9" s="42">
        <v>42736</v>
      </c>
      <c r="C9" s="13" t="s">
        <v>11</v>
      </c>
      <c r="D9" s="13" t="s">
        <v>15</v>
      </c>
      <c r="E9" s="16">
        <v>95</v>
      </c>
    </row>
    <row r="10" spans="1:19" x14ac:dyDescent="0.3">
      <c r="A10" s="12" t="s">
        <v>8</v>
      </c>
      <c r="B10" s="42">
        <v>42750</v>
      </c>
      <c r="C10" s="13" t="s">
        <v>12</v>
      </c>
      <c r="D10" s="13" t="s">
        <v>16</v>
      </c>
      <c r="E10" s="16">
        <v>325</v>
      </c>
      <c r="H10" s="3" t="s">
        <v>10</v>
      </c>
      <c r="I10" t="s">
        <v>122</v>
      </c>
      <c r="J10"/>
    </row>
    <row r="11" spans="1:19" x14ac:dyDescent="0.3">
      <c r="B11" s="42">
        <v>42752</v>
      </c>
      <c r="C11" s="13" t="s">
        <v>12</v>
      </c>
      <c r="D11" s="13" t="s">
        <v>17</v>
      </c>
      <c r="E11" s="16">
        <v>250</v>
      </c>
      <c r="H11" t="s">
        <v>11</v>
      </c>
      <c r="I11" s="47">
        <v>220</v>
      </c>
      <c r="J11"/>
      <c r="P11" s="17"/>
      <c r="Q11" s="17"/>
      <c r="R11" s="17"/>
      <c r="S11" s="17"/>
    </row>
    <row r="12" spans="1:19" x14ac:dyDescent="0.3">
      <c r="B12" s="42">
        <v>42756</v>
      </c>
      <c r="C12" s="13" t="s">
        <v>11</v>
      </c>
      <c r="D12" s="13" t="s">
        <v>16</v>
      </c>
      <c r="E12" s="16">
        <v>125</v>
      </c>
      <c r="H12" t="s">
        <v>13</v>
      </c>
      <c r="I12" s="47">
        <v>270</v>
      </c>
      <c r="J12"/>
      <c r="P12" s="17"/>
      <c r="Q12" s="17"/>
      <c r="R12" s="17"/>
      <c r="S12" s="17"/>
    </row>
    <row r="13" spans="1:19" x14ac:dyDescent="0.3">
      <c r="B13" s="42">
        <v>42768</v>
      </c>
      <c r="C13" s="13" t="s">
        <v>12</v>
      </c>
      <c r="D13" s="13" t="s">
        <v>16</v>
      </c>
      <c r="E13" s="16">
        <v>235</v>
      </c>
      <c r="H13" t="s">
        <v>12</v>
      </c>
      <c r="I13" s="47">
        <v>810</v>
      </c>
      <c r="J13"/>
      <c r="P13" s="17"/>
      <c r="Q13" s="17"/>
      <c r="R13" s="17"/>
      <c r="S13" s="17"/>
    </row>
    <row r="14" spans="1:19" x14ac:dyDescent="0.3">
      <c r="B14" s="42">
        <v>42786</v>
      </c>
      <c r="C14" s="13" t="s">
        <v>13</v>
      </c>
      <c r="D14" s="13" t="s">
        <v>18</v>
      </c>
      <c r="E14" s="16">
        <v>20</v>
      </c>
      <c r="H14" t="s">
        <v>146</v>
      </c>
      <c r="I14" s="47">
        <v>1300</v>
      </c>
      <c r="J14"/>
      <c r="P14" s="17"/>
      <c r="Q14" s="17"/>
      <c r="R14" s="17"/>
      <c r="S14" s="17"/>
    </row>
    <row r="15" spans="1:19" x14ac:dyDescent="0.3">
      <c r="B15" s="42">
        <v>42791</v>
      </c>
      <c r="C15" s="13" t="s">
        <v>13</v>
      </c>
      <c r="D15" s="13" t="s">
        <v>17</v>
      </c>
      <c r="E15" s="16">
        <v>125</v>
      </c>
      <c r="H15"/>
      <c r="I15"/>
      <c r="J15"/>
      <c r="P15" s="17"/>
      <c r="Q15" s="17"/>
      <c r="R15" s="17"/>
      <c r="S15" s="17"/>
    </row>
    <row r="16" spans="1:19" x14ac:dyDescent="0.3">
      <c r="B16" s="42">
        <v>42791</v>
      </c>
      <c r="C16" s="13" t="s">
        <v>13</v>
      </c>
      <c r="D16" s="13" t="s">
        <v>19</v>
      </c>
      <c r="E16" s="16">
        <v>125</v>
      </c>
      <c r="H16"/>
      <c r="I16"/>
      <c r="J16"/>
      <c r="P16" s="17"/>
      <c r="Q16" s="17"/>
      <c r="R16" s="17"/>
      <c r="S16" s="17"/>
    </row>
    <row r="17" spans="8:19" x14ac:dyDescent="0.3">
      <c r="H17"/>
      <c r="I17"/>
      <c r="J17"/>
      <c r="P17" s="17"/>
      <c r="Q17" s="17"/>
      <c r="R17" s="17"/>
      <c r="S17" s="17"/>
    </row>
    <row r="18" spans="8:19" x14ac:dyDescent="0.3">
      <c r="H18"/>
      <c r="I18"/>
      <c r="J18"/>
      <c r="P18" s="17"/>
      <c r="Q18" s="17"/>
      <c r="R18" s="17"/>
      <c r="S18" s="17"/>
    </row>
    <row r="19" spans="8:19" x14ac:dyDescent="0.3">
      <c r="H19"/>
      <c r="I19"/>
      <c r="J19"/>
      <c r="P19" s="17"/>
      <c r="Q19" s="17"/>
      <c r="R19" s="17"/>
      <c r="S19" s="17"/>
    </row>
    <row r="20" spans="8:19" x14ac:dyDescent="0.3">
      <c r="H20"/>
      <c r="I20"/>
      <c r="J20"/>
    </row>
    <row r="21" spans="8:19" x14ac:dyDescent="0.3">
      <c r="H21"/>
      <c r="I21"/>
      <c r="J21"/>
    </row>
    <row r="22" spans="8:19" x14ac:dyDescent="0.3">
      <c r="H22"/>
      <c r="I22"/>
      <c r="J22"/>
    </row>
    <row r="23" spans="8:19" x14ac:dyDescent="0.3">
      <c r="H23"/>
      <c r="I23"/>
      <c r="J23"/>
    </row>
    <row r="24" spans="8:19" x14ac:dyDescent="0.3">
      <c r="H24"/>
      <c r="I24"/>
      <c r="J24"/>
    </row>
    <row r="25" spans="8:19" x14ac:dyDescent="0.3">
      <c r="H25"/>
      <c r="I25"/>
      <c r="J25"/>
    </row>
    <row r="26" spans="8:19" x14ac:dyDescent="0.3">
      <c r="H26"/>
      <c r="I26"/>
      <c r="J26"/>
    </row>
    <row r="27" spans="8:19" x14ac:dyDescent="0.3">
      <c r="H27"/>
      <c r="I27"/>
      <c r="J27"/>
    </row>
  </sheetData>
  <phoneticPr fontId="12" type="noConversion"/>
  <pageMargins left="0.7" right="0.7" top="0.75" bottom="0.75" header="0.3" footer="0.3"/>
  <pageSetup paperSize="9" orientation="portrait" r:id="rId2"/>
  <colBreaks count="3" manualBreakCount="3">
    <brk id="8" max="21" man="1"/>
    <brk id="17" max="21" man="1"/>
    <brk id="26" max="1048575" man="1"/>
  </colBreaks>
  <drawing r:id="rId3"/>
  <tableParts count="1">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5"/>
  <dimension ref="A1:M108"/>
  <sheetViews>
    <sheetView showGridLines="0" zoomScaleNormal="100" workbookViewId="0"/>
  </sheetViews>
  <sheetFormatPr defaultColWidth="9.109375" defaultRowHeight="14.4" x14ac:dyDescent="0.3"/>
  <cols>
    <col min="1" max="1" width="9.109375" style="12"/>
    <col min="2" max="2" width="11" style="13" bestFit="1" customWidth="1"/>
    <col min="3" max="3" width="11.109375" style="13" customWidth="1"/>
    <col min="4" max="4" width="9.109375" style="13"/>
    <col min="5" max="5" width="11" style="13" customWidth="1"/>
    <col min="6" max="6" width="13" style="13" customWidth="1"/>
    <col min="7" max="8" width="14.88671875" style="13" bestFit="1" customWidth="1"/>
    <col min="9" max="9" width="14.44140625" style="13" bestFit="1" customWidth="1"/>
    <col min="10" max="10" width="8.88671875" style="13" customWidth="1"/>
    <col min="11" max="16384" width="9.109375" style="13"/>
  </cols>
  <sheetData>
    <row r="1" spans="1:13" x14ac:dyDescent="0.3">
      <c r="A1" s="12" t="s">
        <v>22</v>
      </c>
    </row>
    <row r="2" spans="1:13" x14ac:dyDescent="0.3">
      <c r="A2" s="12" t="s">
        <v>23</v>
      </c>
    </row>
    <row r="3" spans="1:13" x14ac:dyDescent="0.3">
      <c r="A3" s="12" t="s">
        <v>128</v>
      </c>
    </row>
    <row r="4" spans="1:13" x14ac:dyDescent="0.3">
      <c r="A4" s="14" t="s">
        <v>6</v>
      </c>
    </row>
    <row r="5" spans="1:13" ht="14.25" customHeight="1" x14ac:dyDescent="0.3">
      <c r="A5" s="10"/>
    </row>
    <row r="6" spans="1:13" ht="14.25" customHeight="1" x14ac:dyDescent="0.3"/>
    <row r="9" spans="1:13" x14ac:dyDescent="0.3">
      <c r="L9" s="17"/>
      <c r="M9" s="31"/>
    </row>
    <row r="10" spans="1:13" x14ac:dyDescent="0.3">
      <c r="K10" s="31"/>
    </row>
    <row r="11" spans="1:13" x14ac:dyDescent="0.3">
      <c r="F11" s="3" t="s">
        <v>10</v>
      </c>
      <c r="G11" t="s">
        <v>122</v>
      </c>
      <c r="H11"/>
      <c r="L11" s="31"/>
    </row>
    <row r="12" spans="1:13" x14ac:dyDescent="0.3">
      <c r="F12" t="s">
        <v>11</v>
      </c>
      <c r="G12" s="47">
        <v>220</v>
      </c>
      <c r="H12"/>
    </row>
    <row r="13" spans="1:13" x14ac:dyDescent="0.3">
      <c r="F13" t="s">
        <v>13</v>
      </c>
      <c r="G13" s="47">
        <v>270</v>
      </c>
      <c r="H13"/>
    </row>
    <row r="14" spans="1:13" x14ac:dyDescent="0.3">
      <c r="F14" t="s">
        <v>12</v>
      </c>
      <c r="G14" s="47">
        <v>810</v>
      </c>
      <c r="H14"/>
    </row>
    <row r="15" spans="1:13" x14ac:dyDescent="0.3">
      <c r="F15" t="s">
        <v>146</v>
      </c>
      <c r="G15" s="47">
        <v>1300</v>
      </c>
      <c r="H15"/>
    </row>
    <row r="16" spans="1:13" x14ac:dyDescent="0.3">
      <c r="F16"/>
      <c r="G16"/>
      <c r="H16"/>
    </row>
    <row r="17" spans="6:8" x14ac:dyDescent="0.3">
      <c r="F17"/>
      <c r="G17"/>
      <c r="H17"/>
    </row>
    <row r="18" spans="6:8" x14ac:dyDescent="0.3">
      <c r="F18"/>
      <c r="G18"/>
      <c r="H18"/>
    </row>
    <row r="19" spans="6:8" x14ac:dyDescent="0.3">
      <c r="F19"/>
      <c r="G19"/>
      <c r="H19"/>
    </row>
    <row r="20" spans="6:8" x14ac:dyDescent="0.3">
      <c r="F20"/>
      <c r="G20"/>
      <c r="H20"/>
    </row>
    <row r="21" spans="6:8" x14ac:dyDescent="0.3">
      <c r="F21"/>
      <c r="G21"/>
      <c r="H21"/>
    </row>
    <row r="22" spans="6:8" x14ac:dyDescent="0.3">
      <c r="F22"/>
      <c r="G22"/>
      <c r="H22"/>
    </row>
    <row r="23" spans="6:8" x14ac:dyDescent="0.3">
      <c r="F23"/>
      <c r="G23"/>
      <c r="H23"/>
    </row>
    <row r="24" spans="6:8" x14ac:dyDescent="0.3">
      <c r="F24"/>
      <c r="G24"/>
      <c r="H24"/>
    </row>
    <row r="25" spans="6:8" x14ac:dyDescent="0.3">
      <c r="F25"/>
      <c r="G25"/>
      <c r="H25"/>
    </row>
    <row r="26" spans="6:8" x14ac:dyDescent="0.3">
      <c r="F26"/>
      <c r="G26"/>
      <c r="H26"/>
    </row>
    <row r="27" spans="6:8" x14ac:dyDescent="0.3">
      <c r="F27"/>
      <c r="G27"/>
      <c r="H27"/>
    </row>
    <row r="28" spans="6:8" x14ac:dyDescent="0.3">
      <c r="F28"/>
      <c r="G28"/>
      <c r="H28"/>
    </row>
    <row r="100" spans="2:5" x14ac:dyDescent="0.3">
      <c r="B100" s="15" t="s">
        <v>9</v>
      </c>
      <c r="C100" s="15" t="s">
        <v>10</v>
      </c>
      <c r="D100" s="15" t="s">
        <v>14</v>
      </c>
      <c r="E100" s="15" t="s">
        <v>20</v>
      </c>
    </row>
    <row r="101" spans="2:5" x14ac:dyDescent="0.3">
      <c r="B101" s="43">
        <v>42736</v>
      </c>
      <c r="C101" s="13" t="s">
        <v>11</v>
      </c>
      <c r="D101" s="13" t="s">
        <v>15</v>
      </c>
      <c r="E101" s="16">
        <v>95</v>
      </c>
    </row>
    <row r="102" spans="2:5" x14ac:dyDescent="0.3">
      <c r="B102" s="43">
        <v>42750</v>
      </c>
      <c r="C102" s="13" t="s">
        <v>12</v>
      </c>
      <c r="D102" s="13" t="s">
        <v>16</v>
      </c>
      <c r="E102" s="16">
        <v>325</v>
      </c>
    </row>
    <row r="103" spans="2:5" x14ac:dyDescent="0.3">
      <c r="B103" s="43">
        <v>42752</v>
      </c>
      <c r="C103" s="13" t="s">
        <v>12</v>
      </c>
      <c r="D103" s="13" t="s">
        <v>17</v>
      </c>
      <c r="E103" s="16">
        <v>250</v>
      </c>
    </row>
    <row r="104" spans="2:5" x14ac:dyDescent="0.3">
      <c r="B104" s="43">
        <v>42756</v>
      </c>
      <c r="C104" s="13" t="s">
        <v>11</v>
      </c>
      <c r="D104" s="13" t="s">
        <v>16</v>
      </c>
      <c r="E104" s="16">
        <v>125</v>
      </c>
    </row>
    <row r="105" spans="2:5" x14ac:dyDescent="0.3">
      <c r="B105" s="43">
        <v>42768</v>
      </c>
      <c r="C105" s="13" t="s">
        <v>12</v>
      </c>
      <c r="D105" s="13" t="s">
        <v>16</v>
      </c>
      <c r="E105" s="16">
        <v>235</v>
      </c>
    </row>
    <row r="106" spans="2:5" x14ac:dyDescent="0.3">
      <c r="B106" s="43">
        <v>42786</v>
      </c>
      <c r="C106" s="13" t="s">
        <v>13</v>
      </c>
      <c r="D106" s="13" t="s">
        <v>18</v>
      </c>
      <c r="E106" s="16">
        <v>20</v>
      </c>
    </row>
    <row r="107" spans="2:5" x14ac:dyDescent="0.3">
      <c r="B107" s="43">
        <v>42791</v>
      </c>
      <c r="C107" s="13" t="s">
        <v>13</v>
      </c>
      <c r="D107" s="13" t="s">
        <v>17</v>
      </c>
      <c r="E107" s="16">
        <v>125</v>
      </c>
    </row>
    <row r="108" spans="2:5" x14ac:dyDescent="0.3">
      <c r="B108" s="43">
        <v>42791</v>
      </c>
      <c r="C108" s="13" t="s">
        <v>13</v>
      </c>
      <c r="D108" s="13" t="s">
        <v>19</v>
      </c>
      <c r="E108" s="16">
        <v>125</v>
      </c>
    </row>
  </sheetData>
  <phoneticPr fontId="12" type="noConversion"/>
  <pageMargins left="0.7" right="0.7" top="0.75" bottom="0.75" header="0.3" footer="0.3"/>
  <pageSetup paperSize="9" scale="72" orientation="portrait" r:id="rId2"/>
  <rowBreaks count="2" manualBreakCount="2">
    <brk id="47" max="16383" man="1"/>
    <brk id="94" max="21" man="1"/>
  </rowBreaks>
  <colBreaks count="2" manualBreakCount="2">
    <brk id="8" max="1048575" man="1"/>
    <brk id="17" max="107" man="1"/>
  </colBreaks>
  <drawing r:id="rId3"/>
  <tableParts count="1">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4"/>
  <dimension ref="A1:H108"/>
  <sheetViews>
    <sheetView showGridLines="0" zoomScaleNormal="100" workbookViewId="0"/>
  </sheetViews>
  <sheetFormatPr defaultColWidth="9.109375" defaultRowHeight="14.4" x14ac:dyDescent="0.3"/>
  <cols>
    <col min="1" max="1" width="9.109375" style="12"/>
    <col min="2" max="2" width="11" style="13" bestFit="1" customWidth="1"/>
    <col min="3" max="3" width="10.88671875" style="13" customWidth="1"/>
    <col min="4" max="4" width="9.109375" style="13"/>
    <col min="5" max="5" width="11" style="13" customWidth="1"/>
    <col min="6" max="6" width="13.33203125" style="13" customWidth="1"/>
    <col min="7" max="8" width="14.88671875" style="13" bestFit="1" customWidth="1"/>
    <col min="9" max="9" width="14.44140625" style="13" bestFit="1" customWidth="1"/>
    <col min="10" max="10" width="8.88671875" style="13" customWidth="1"/>
    <col min="11" max="16384" width="9.109375" style="13"/>
  </cols>
  <sheetData>
    <row r="1" spans="1:8" x14ac:dyDescent="0.3">
      <c r="A1" s="12" t="s">
        <v>24</v>
      </c>
    </row>
    <row r="2" spans="1:8" x14ac:dyDescent="0.3">
      <c r="A2" s="12" t="s">
        <v>25</v>
      </c>
    </row>
    <row r="3" spans="1:8" x14ac:dyDescent="0.3">
      <c r="A3" s="12" t="s">
        <v>129</v>
      </c>
    </row>
    <row r="4" spans="1:8" x14ac:dyDescent="0.3">
      <c r="A4" s="14" t="s">
        <v>6</v>
      </c>
    </row>
    <row r="5" spans="1:8" ht="14.25" customHeight="1" x14ac:dyDescent="0.3">
      <c r="A5" s="10"/>
    </row>
    <row r="6" spans="1:8" ht="14.25" customHeight="1" x14ac:dyDescent="0.3"/>
    <row r="11" spans="1:8" x14ac:dyDescent="0.3">
      <c r="F11" s="3" t="s">
        <v>10</v>
      </c>
      <c r="G11" t="s">
        <v>122</v>
      </c>
      <c r="H11"/>
    </row>
    <row r="12" spans="1:8" x14ac:dyDescent="0.3">
      <c r="F12" t="s">
        <v>11</v>
      </c>
      <c r="G12" s="47">
        <v>220</v>
      </c>
      <c r="H12"/>
    </row>
    <row r="13" spans="1:8" x14ac:dyDescent="0.3">
      <c r="F13" t="s">
        <v>13</v>
      </c>
      <c r="G13" s="47">
        <v>270</v>
      </c>
      <c r="H13"/>
    </row>
    <row r="14" spans="1:8" x14ac:dyDescent="0.3">
      <c r="F14" t="s">
        <v>12</v>
      </c>
      <c r="G14" s="47">
        <v>810</v>
      </c>
      <c r="H14"/>
    </row>
    <row r="15" spans="1:8" x14ac:dyDescent="0.3">
      <c r="F15" t="s">
        <v>146</v>
      </c>
      <c r="G15" s="47">
        <v>1300</v>
      </c>
      <c r="H15"/>
    </row>
    <row r="16" spans="1:8" x14ac:dyDescent="0.3">
      <c r="F16"/>
      <c r="G16"/>
      <c r="H16"/>
    </row>
    <row r="17" spans="6:8" x14ac:dyDescent="0.3">
      <c r="F17"/>
      <c r="G17"/>
      <c r="H17"/>
    </row>
    <row r="18" spans="6:8" x14ac:dyDescent="0.3">
      <c r="F18"/>
      <c r="G18"/>
      <c r="H18"/>
    </row>
    <row r="19" spans="6:8" x14ac:dyDescent="0.3">
      <c r="F19"/>
      <c r="G19"/>
      <c r="H19"/>
    </row>
    <row r="20" spans="6:8" x14ac:dyDescent="0.3">
      <c r="F20"/>
      <c r="G20"/>
      <c r="H20"/>
    </row>
    <row r="21" spans="6:8" x14ac:dyDescent="0.3">
      <c r="F21"/>
      <c r="G21"/>
      <c r="H21"/>
    </row>
    <row r="22" spans="6:8" x14ac:dyDescent="0.3">
      <c r="F22"/>
      <c r="G22"/>
      <c r="H22"/>
    </row>
    <row r="23" spans="6:8" x14ac:dyDescent="0.3">
      <c r="F23"/>
      <c r="G23"/>
      <c r="H23"/>
    </row>
    <row r="24" spans="6:8" x14ac:dyDescent="0.3">
      <c r="F24"/>
      <c r="G24"/>
      <c r="H24"/>
    </row>
    <row r="25" spans="6:8" x14ac:dyDescent="0.3">
      <c r="F25"/>
      <c r="G25"/>
      <c r="H25"/>
    </row>
    <row r="26" spans="6:8" x14ac:dyDescent="0.3">
      <c r="F26"/>
      <c r="G26"/>
      <c r="H26"/>
    </row>
    <row r="27" spans="6:8" x14ac:dyDescent="0.3">
      <c r="F27"/>
      <c r="G27"/>
      <c r="H27"/>
    </row>
    <row r="28" spans="6:8" x14ac:dyDescent="0.3">
      <c r="F28"/>
      <c r="G28"/>
      <c r="H28"/>
    </row>
    <row r="100" spans="2:5" x14ac:dyDescent="0.3">
      <c r="B100" s="15" t="s">
        <v>9</v>
      </c>
      <c r="C100" s="15" t="s">
        <v>10</v>
      </c>
      <c r="D100" s="15" t="s">
        <v>14</v>
      </c>
      <c r="E100" s="15" t="s">
        <v>20</v>
      </c>
    </row>
    <row r="101" spans="2:5" x14ac:dyDescent="0.3">
      <c r="B101" s="43">
        <v>42736</v>
      </c>
      <c r="C101" s="13" t="s">
        <v>11</v>
      </c>
      <c r="D101" s="13" t="s">
        <v>15</v>
      </c>
      <c r="E101" s="16">
        <v>95</v>
      </c>
    </row>
    <row r="102" spans="2:5" x14ac:dyDescent="0.3">
      <c r="B102" s="43">
        <v>42750</v>
      </c>
      <c r="C102" s="13" t="s">
        <v>12</v>
      </c>
      <c r="D102" s="13" t="s">
        <v>16</v>
      </c>
      <c r="E102" s="16">
        <v>325</v>
      </c>
    </row>
    <row r="103" spans="2:5" x14ac:dyDescent="0.3">
      <c r="B103" s="43">
        <v>42752</v>
      </c>
      <c r="C103" s="13" t="s">
        <v>12</v>
      </c>
      <c r="D103" s="13" t="s">
        <v>17</v>
      </c>
      <c r="E103" s="16">
        <v>250</v>
      </c>
    </row>
    <row r="104" spans="2:5" x14ac:dyDescent="0.3">
      <c r="B104" s="43">
        <v>42756</v>
      </c>
      <c r="C104" s="13" t="s">
        <v>11</v>
      </c>
      <c r="D104" s="13" t="s">
        <v>16</v>
      </c>
      <c r="E104" s="16">
        <v>125</v>
      </c>
    </row>
    <row r="105" spans="2:5" x14ac:dyDescent="0.3">
      <c r="B105" s="43">
        <v>42768</v>
      </c>
      <c r="C105" s="13" t="s">
        <v>12</v>
      </c>
      <c r="D105" s="13" t="s">
        <v>16</v>
      </c>
      <c r="E105" s="16">
        <v>235</v>
      </c>
    </row>
    <row r="106" spans="2:5" x14ac:dyDescent="0.3">
      <c r="B106" s="43">
        <v>42786</v>
      </c>
      <c r="C106" s="13" t="s">
        <v>13</v>
      </c>
      <c r="D106" s="13" t="s">
        <v>18</v>
      </c>
      <c r="E106" s="16">
        <v>20</v>
      </c>
    </row>
    <row r="107" spans="2:5" x14ac:dyDescent="0.3">
      <c r="B107" s="43">
        <v>42791</v>
      </c>
      <c r="C107" s="13" t="s">
        <v>13</v>
      </c>
      <c r="D107" s="13" t="s">
        <v>17</v>
      </c>
      <c r="E107" s="16">
        <v>125</v>
      </c>
    </row>
    <row r="108" spans="2:5" x14ac:dyDescent="0.3">
      <c r="B108" s="43">
        <v>42791</v>
      </c>
      <c r="C108" s="13" t="s">
        <v>13</v>
      </c>
      <c r="D108" s="13" t="s">
        <v>19</v>
      </c>
      <c r="E108" s="16">
        <v>125</v>
      </c>
    </row>
  </sheetData>
  <phoneticPr fontId="12" type="noConversion"/>
  <pageMargins left="0.7" right="0.7" top="0.75" bottom="0.75" header="0.3" footer="0.3"/>
  <pageSetup paperSize="9" scale="72" orientation="portrait" r:id="rId2"/>
  <rowBreaks count="2" manualBreakCount="2">
    <brk id="47" max="21" man="1"/>
    <brk id="94" max="21" man="1"/>
  </rowBreaks>
  <colBreaks count="2" manualBreakCount="2">
    <brk id="8" max="1048575" man="1"/>
    <brk id="17" max="1048575" man="1"/>
  </colBreaks>
  <drawing r:id="rId3"/>
  <tableParts count="1">
    <tablePart r:id="rId4"/>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5"/>
  <dimension ref="A1:J108"/>
  <sheetViews>
    <sheetView showGridLines="0" zoomScaleNormal="100" workbookViewId="0"/>
  </sheetViews>
  <sheetFormatPr defaultColWidth="9.109375" defaultRowHeight="14.4" x14ac:dyDescent="0.3"/>
  <cols>
    <col min="1" max="1" width="9.109375" style="12"/>
    <col min="2" max="2" width="9.88671875" style="13" bestFit="1" customWidth="1"/>
    <col min="3" max="3" width="14.88671875" style="13" bestFit="1" customWidth="1"/>
    <col min="4" max="4" width="8.5546875" style="13" customWidth="1"/>
    <col min="5" max="5" width="11.5546875" style="13" customWidth="1"/>
    <col min="6" max="8" width="8" style="13" bestFit="1" customWidth="1"/>
    <col min="9" max="9" width="13.109375" style="13" customWidth="1"/>
    <col min="10" max="10" width="11.33203125" style="13" bestFit="1" customWidth="1"/>
    <col min="11" max="16384" width="9.109375" style="13"/>
  </cols>
  <sheetData>
    <row r="1" spans="1:10" x14ac:dyDescent="0.3">
      <c r="A1" s="12" t="s">
        <v>26</v>
      </c>
    </row>
    <row r="2" spans="1:10" x14ac:dyDescent="0.3">
      <c r="A2" s="12" t="s">
        <v>27</v>
      </c>
    </row>
    <row r="3" spans="1:10" x14ac:dyDescent="0.3">
      <c r="A3" s="12" t="s">
        <v>28</v>
      </c>
    </row>
    <row r="4" spans="1:10" x14ac:dyDescent="0.3">
      <c r="A4" s="14" t="s">
        <v>6</v>
      </c>
    </row>
    <row r="5" spans="1:10" x14ac:dyDescent="0.3">
      <c r="A5" s="10"/>
    </row>
    <row r="7" spans="1:10" ht="18" x14ac:dyDescent="0.35">
      <c r="C7" s="2"/>
    </row>
    <row r="10" spans="1:10" x14ac:dyDescent="0.3">
      <c r="C10" s="3" t="s">
        <v>122</v>
      </c>
      <c r="D10" s="3" t="s">
        <v>14</v>
      </c>
      <c r="E10"/>
      <c r="F10"/>
      <c r="G10"/>
      <c r="H10"/>
      <c r="I10"/>
      <c r="J10" s="17"/>
    </row>
    <row r="11" spans="1:10" x14ac:dyDescent="0.3">
      <c r="C11" s="3" t="s">
        <v>10</v>
      </c>
      <c r="D11" t="s">
        <v>16</v>
      </c>
      <c r="E11" t="s">
        <v>18</v>
      </c>
      <c r="F11" t="s">
        <v>19</v>
      </c>
      <c r="G11" t="s">
        <v>17</v>
      </c>
      <c r="H11" t="s">
        <v>15</v>
      </c>
      <c r="I11" t="s">
        <v>146</v>
      </c>
      <c r="J11" s="17"/>
    </row>
    <row r="12" spans="1:10" x14ac:dyDescent="0.3">
      <c r="C12" t="s">
        <v>11</v>
      </c>
      <c r="D12" s="47">
        <v>125</v>
      </c>
      <c r="E12" s="47"/>
      <c r="F12" s="47"/>
      <c r="G12" s="47"/>
      <c r="H12" s="47">
        <v>95</v>
      </c>
      <c r="I12" s="47">
        <v>220</v>
      </c>
      <c r="J12" s="17"/>
    </row>
    <row r="13" spans="1:10" x14ac:dyDescent="0.3">
      <c r="C13" t="s">
        <v>13</v>
      </c>
      <c r="D13" s="47"/>
      <c r="E13" s="47">
        <v>20</v>
      </c>
      <c r="F13" s="47">
        <v>125</v>
      </c>
      <c r="G13" s="47">
        <v>125</v>
      </c>
      <c r="H13" s="47"/>
      <c r="I13" s="47">
        <v>270</v>
      </c>
      <c r="J13" s="17"/>
    </row>
    <row r="14" spans="1:10" x14ac:dyDescent="0.3">
      <c r="C14" t="s">
        <v>12</v>
      </c>
      <c r="D14" s="47">
        <v>560</v>
      </c>
      <c r="E14" s="47"/>
      <c r="F14" s="47"/>
      <c r="G14" s="47">
        <v>250</v>
      </c>
      <c r="H14" s="47"/>
      <c r="I14" s="47">
        <v>810</v>
      </c>
      <c r="J14" s="17"/>
    </row>
    <row r="15" spans="1:10" x14ac:dyDescent="0.3">
      <c r="C15" t="s">
        <v>146</v>
      </c>
      <c r="D15" s="47">
        <v>685</v>
      </c>
      <c r="E15" s="47">
        <v>20</v>
      </c>
      <c r="F15" s="47">
        <v>125</v>
      </c>
      <c r="G15" s="47">
        <v>375</v>
      </c>
      <c r="H15" s="47">
        <v>95</v>
      </c>
      <c r="I15" s="47">
        <v>1300</v>
      </c>
      <c r="J15" s="17"/>
    </row>
    <row r="16" spans="1:10" x14ac:dyDescent="0.3">
      <c r="C16"/>
      <c r="D16"/>
      <c r="E16"/>
    </row>
    <row r="17" spans="3:5" x14ac:dyDescent="0.3">
      <c r="C17"/>
      <c r="D17"/>
      <c r="E17"/>
    </row>
    <row r="18" spans="3:5" x14ac:dyDescent="0.3">
      <c r="C18"/>
      <c r="D18"/>
      <c r="E18"/>
    </row>
    <row r="19" spans="3:5" x14ac:dyDescent="0.3">
      <c r="C19"/>
      <c r="D19"/>
      <c r="E19"/>
    </row>
    <row r="20" spans="3:5" x14ac:dyDescent="0.3">
      <c r="C20"/>
      <c r="D20"/>
      <c r="E20"/>
    </row>
    <row r="21" spans="3:5" x14ac:dyDescent="0.3">
      <c r="C21"/>
      <c r="D21"/>
      <c r="E21"/>
    </row>
    <row r="22" spans="3:5" x14ac:dyDescent="0.3">
      <c r="C22"/>
      <c r="D22"/>
      <c r="E22"/>
    </row>
    <row r="23" spans="3:5" x14ac:dyDescent="0.3">
      <c r="C23"/>
      <c r="D23"/>
      <c r="E23"/>
    </row>
    <row r="24" spans="3:5" x14ac:dyDescent="0.3">
      <c r="C24"/>
      <c r="D24"/>
      <c r="E24"/>
    </row>
    <row r="25" spans="3:5" x14ac:dyDescent="0.3">
      <c r="C25"/>
      <c r="D25"/>
      <c r="E25"/>
    </row>
    <row r="26" spans="3:5" x14ac:dyDescent="0.3">
      <c r="C26"/>
      <c r="D26"/>
      <c r="E26"/>
    </row>
    <row r="27" spans="3:5" x14ac:dyDescent="0.3">
      <c r="C27"/>
      <c r="D27"/>
      <c r="E27"/>
    </row>
    <row r="100" spans="2:10" x14ac:dyDescent="0.3">
      <c r="B100" s="15" t="s">
        <v>9</v>
      </c>
      <c r="C100" s="15" t="s">
        <v>10</v>
      </c>
      <c r="D100" s="15" t="s">
        <v>14</v>
      </c>
      <c r="E100" s="15" t="s">
        <v>20</v>
      </c>
    </row>
    <row r="101" spans="2:10" x14ac:dyDescent="0.3">
      <c r="B101" s="43">
        <v>42736</v>
      </c>
      <c r="C101" s="13" t="s">
        <v>11</v>
      </c>
      <c r="D101" s="13" t="s">
        <v>15</v>
      </c>
      <c r="E101" s="16">
        <v>95</v>
      </c>
    </row>
    <row r="102" spans="2:10" x14ac:dyDescent="0.3">
      <c r="B102" s="43">
        <v>42750</v>
      </c>
      <c r="C102" s="13" t="s">
        <v>12</v>
      </c>
      <c r="D102" s="13" t="s">
        <v>16</v>
      </c>
      <c r="E102" s="16">
        <v>325</v>
      </c>
    </row>
    <row r="103" spans="2:10" x14ac:dyDescent="0.3">
      <c r="B103" s="43">
        <v>42752</v>
      </c>
      <c r="C103" s="13" t="s">
        <v>12</v>
      </c>
      <c r="D103" s="13" t="s">
        <v>17</v>
      </c>
      <c r="E103" s="16">
        <v>250</v>
      </c>
    </row>
    <row r="104" spans="2:10" x14ac:dyDescent="0.3">
      <c r="B104" s="43">
        <v>42756</v>
      </c>
      <c r="C104" s="13" t="s">
        <v>11</v>
      </c>
      <c r="D104" s="13" t="s">
        <v>16</v>
      </c>
      <c r="E104" s="16">
        <v>125</v>
      </c>
    </row>
    <row r="105" spans="2:10" x14ac:dyDescent="0.3">
      <c r="B105" s="43">
        <v>42768</v>
      </c>
      <c r="C105" s="13" t="s">
        <v>12</v>
      </c>
      <c r="D105" s="13" t="s">
        <v>16</v>
      </c>
      <c r="E105" s="16">
        <v>235</v>
      </c>
    </row>
    <row r="106" spans="2:10" x14ac:dyDescent="0.3">
      <c r="B106" s="43">
        <v>42786</v>
      </c>
      <c r="C106" s="13" t="s">
        <v>13</v>
      </c>
      <c r="D106" s="13" t="s">
        <v>18</v>
      </c>
      <c r="E106" s="16">
        <v>20</v>
      </c>
    </row>
    <row r="107" spans="2:10" x14ac:dyDescent="0.3">
      <c r="B107" s="43">
        <v>42791</v>
      </c>
      <c r="C107" s="13" t="s">
        <v>13</v>
      </c>
      <c r="D107" s="13" t="s">
        <v>17</v>
      </c>
      <c r="E107" s="16">
        <v>125</v>
      </c>
      <c r="J107" s="17"/>
    </row>
    <row r="108" spans="2:10" x14ac:dyDescent="0.3">
      <c r="B108" s="43">
        <v>42791</v>
      </c>
      <c r="C108" s="13" t="s">
        <v>13</v>
      </c>
      <c r="D108" s="13" t="s">
        <v>19</v>
      </c>
      <c r="E108" s="16">
        <v>125</v>
      </c>
    </row>
  </sheetData>
  <phoneticPr fontId="12" type="noConversion"/>
  <pageMargins left="0.7" right="0.7" top="0.75" bottom="0.75" header="0.3" footer="0.3"/>
  <pageSetup paperSize="9" scale="72" orientation="portrait" r:id="rId2"/>
  <rowBreaks count="2" manualBreakCount="2">
    <brk id="46" max="19" man="1"/>
    <brk id="93" max="19" man="1"/>
  </rowBreaks>
  <colBreaks count="2" manualBreakCount="2">
    <brk id="9" max="1048575" man="1"/>
    <brk id="18" max="107" man="1"/>
  </colBreaks>
  <drawing r:id="rId3"/>
  <tableParts count="1">
    <tablePart r:id="rId4"/>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J108"/>
  <sheetViews>
    <sheetView showGridLines="0" zoomScaleNormal="100" workbookViewId="0"/>
  </sheetViews>
  <sheetFormatPr defaultColWidth="9.109375" defaultRowHeight="14.4" x14ac:dyDescent="0.3"/>
  <cols>
    <col min="1" max="1" width="9.109375" style="12"/>
    <col min="2" max="2" width="11" style="13" bestFit="1" customWidth="1"/>
    <col min="3" max="3" width="14.88671875" style="13" bestFit="1" customWidth="1"/>
    <col min="4" max="4" width="9.109375" style="13" customWidth="1"/>
    <col min="5" max="5" width="11.109375" style="13" customWidth="1"/>
    <col min="6" max="8" width="8" style="13" bestFit="1" customWidth="1"/>
    <col min="9" max="9" width="13.44140625" style="13" customWidth="1"/>
    <col min="10" max="10" width="11.33203125" style="13" bestFit="1" customWidth="1"/>
    <col min="11" max="16384" width="9.109375" style="13"/>
  </cols>
  <sheetData>
    <row r="1" spans="1:10" x14ac:dyDescent="0.3">
      <c r="A1" s="12" t="s">
        <v>141</v>
      </c>
    </row>
    <row r="2" spans="1:10" x14ac:dyDescent="0.3">
      <c r="A2" s="14" t="s">
        <v>6</v>
      </c>
    </row>
    <row r="3" spans="1:10" x14ac:dyDescent="0.3">
      <c r="A3" s="39"/>
    </row>
    <row r="7" spans="1:10" ht="18" x14ac:dyDescent="0.35">
      <c r="C7" s="2"/>
    </row>
    <row r="10" spans="1:10" x14ac:dyDescent="0.3">
      <c r="C10" s="3" t="s">
        <v>122</v>
      </c>
      <c r="D10" s="3" t="s">
        <v>14</v>
      </c>
      <c r="E10"/>
      <c r="F10"/>
      <c r="G10"/>
      <c r="H10"/>
      <c r="I10"/>
      <c r="J10"/>
    </row>
    <row r="11" spans="1:10" x14ac:dyDescent="0.3">
      <c r="C11" s="3" t="s">
        <v>10</v>
      </c>
      <c r="D11" t="s">
        <v>16</v>
      </c>
      <c r="E11" t="s">
        <v>15</v>
      </c>
      <c r="F11" t="s">
        <v>18</v>
      </c>
      <c r="G11" t="s">
        <v>19</v>
      </c>
      <c r="H11" t="s">
        <v>17</v>
      </c>
      <c r="I11" t="s">
        <v>146</v>
      </c>
      <c r="J11"/>
    </row>
    <row r="12" spans="1:10" x14ac:dyDescent="0.3">
      <c r="C12" t="s">
        <v>11</v>
      </c>
      <c r="D12" s="47">
        <v>125</v>
      </c>
      <c r="E12" s="47">
        <v>95</v>
      </c>
      <c r="F12" s="47"/>
      <c r="G12" s="47"/>
      <c r="H12" s="47"/>
      <c r="I12" s="47">
        <v>220</v>
      </c>
      <c r="J12"/>
    </row>
    <row r="13" spans="1:10" x14ac:dyDescent="0.3">
      <c r="C13" t="s">
        <v>13</v>
      </c>
      <c r="D13" s="47"/>
      <c r="E13" s="47"/>
      <c r="F13" s="47">
        <v>20</v>
      </c>
      <c r="G13" s="47">
        <v>125</v>
      </c>
      <c r="H13" s="47">
        <v>125</v>
      </c>
      <c r="I13" s="47">
        <v>270</v>
      </c>
      <c r="J13"/>
    </row>
    <row r="14" spans="1:10" x14ac:dyDescent="0.3">
      <c r="C14" t="s">
        <v>12</v>
      </c>
      <c r="D14" s="47">
        <v>560</v>
      </c>
      <c r="E14" s="47"/>
      <c r="F14" s="47"/>
      <c r="G14" s="47"/>
      <c r="H14" s="47">
        <v>250</v>
      </c>
      <c r="I14" s="47">
        <v>810</v>
      </c>
      <c r="J14"/>
    </row>
    <row r="15" spans="1:10" x14ac:dyDescent="0.3">
      <c r="C15" t="s">
        <v>146</v>
      </c>
      <c r="D15" s="47">
        <v>685</v>
      </c>
      <c r="E15" s="47">
        <v>95</v>
      </c>
      <c r="F15" s="47">
        <v>20</v>
      </c>
      <c r="G15" s="47">
        <v>125</v>
      </c>
      <c r="H15" s="47">
        <v>375</v>
      </c>
      <c r="I15" s="47">
        <v>1300</v>
      </c>
      <c r="J15"/>
    </row>
    <row r="16" spans="1:10" x14ac:dyDescent="0.3">
      <c r="C16"/>
      <c r="D16"/>
      <c r="E16"/>
      <c r="F16"/>
      <c r="G16"/>
      <c r="H16"/>
      <c r="I16"/>
      <c r="J16"/>
    </row>
    <row r="17" spans="3:5" x14ac:dyDescent="0.3">
      <c r="C17"/>
      <c r="D17"/>
      <c r="E17"/>
    </row>
    <row r="18" spans="3:5" x14ac:dyDescent="0.3">
      <c r="C18"/>
      <c r="D18"/>
      <c r="E18"/>
    </row>
    <row r="19" spans="3:5" x14ac:dyDescent="0.3">
      <c r="C19"/>
      <c r="D19"/>
      <c r="E19"/>
    </row>
    <row r="20" spans="3:5" x14ac:dyDescent="0.3">
      <c r="C20"/>
      <c r="D20"/>
      <c r="E20"/>
    </row>
    <row r="21" spans="3:5" x14ac:dyDescent="0.3">
      <c r="C21"/>
      <c r="D21"/>
      <c r="E21"/>
    </row>
    <row r="22" spans="3:5" x14ac:dyDescent="0.3">
      <c r="C22"/>
      <c r="D22"/>
      <c r="E22"/>
    </row>
    <row r="23" spans="3:5" x14ac:dyDescent="0.3">
      <c r="C23"/>
      <c r="D23"/>
      <c r="E23"/>
    </row>
    <row r="24" spans="3:5" x14ac:dyDescent="0.3">
      <c r="C24"/>
      <c r="D24"/>
      <c r="E24"/>
    </row>
    <row r="25" spans="3:5" x14ac:dyDescent="0.3">
      <c r="C25"/>
      <c r="D25"/>
      <c r="E25"/>
    </row>
    <row r="26" spans="3:5" x14ac:dyDescent="0.3">
      <c r="C26"/>
      <c r="D26"/>
      <c r="E26"/>
    </row>
    <row r="27" spans="3:5" x14ac:dyDescent="0.3">
      <c r="C27"/>
      <c r="D27"/>
      <c r="E27"/>
    </row>
    <row r="100" spans="2:5" x14ac:dyDescent="0.3">
      <c r="B100" s="13" t="s">
        <v>9</v>
      </c>
      <c r="C100" s="13" t="s">
        <v>10</v>
      </c>
      <c r="D100" s="13" t="s">
        <v>14</v>
      </c>
      <c r="E100" s="13" t="s">
        <v>20</v>
      </c>
    </row>
    <row r="101" spans="2:5" x14ac:dyDescent="0.3">
      <c r="B101" s="60">
        <v>42736</v>
      </c>
      <c r="C101" t="s">
        <v>11</v>
      </c>
      <c r="D101" t="s">
        <v>15</v>
      </c>
      <c r="E101" s="36">
        <v>95</v>
      </c>
    </row>
    <row r="102" spans="2:5" x14ac:dyDescent="0.3">
      <c r="B102" s="60">
        <v>42750</v>
      </c>
      <c r="C102" t="s">
        <v>12</v>
      </c>
      <c r="D102" t="s">
        <v>16</v>
      </c>
      <c r="E102" s="36">
        <v>325</v>
      </c>
    </row>
    <row r="103" spans="2:5" x14ac:dyDescent="0.3">
      <c r="B103" s="60">
        <v>42752</v>
      </c>
      <c r="C103" t="s">
        <v>12</v>
      </c>
      <c r="D103" t="s">
        <v>17</v>
      </c>
      <c r="E103" s="36">
        <v>250</v>
      </c>
    </row>
    <row r="104" spans="2:5" x14ac:dyDescent="0.3">
      <c r="B104" s="60">
        <v>42756</v>
      </c>
      <c r="C104" t="s">
        <v>11</v>
      </c>
      <c r="D104" t="s">
        <v>16</v>
      </c>
      <c r="E104" s="36">
        <v>125</v>
      </c>
    </row>
    <row r="105" spans="2:5" x14ac:dyDescent="0.3">
      <c r="B105" s="60">
        <v>42768</v>
      </c>
      <c r="C105" t="s">
        <v>12</v>
      </c>
      <c r="D105" t="s">
        <v>16</v>
      </c>
      <c r="E105" s="36">
        <v>235</v>
      </c>
    </row>
    <row r="106" spans="2:5" x14ac:dyDescent="0.3">
      <c r="B106" s="60">
        <v>42786</v>
      </c>
      <c r="C106" t="s">
        <v>13</v>
      </c>
      <c r="D106" t="s">
        <v>18</v>
      </c>
      <c r="E106" s="36">
        <v>20</v>
      </c>
    </row>
    <row r="107" spans="2:5" x14ac:dyDescent="0.3">
      <c r="B107" s="60">
        <v>42791</v>
      </c>
      <c r="C107" t="s">
        <v>13</v>
      </c>
      <c r="D107" t="s">
        <v>17</v>
      </c>
      <c r="E107" s="36">
        <v>125</v>
      </c>
    </row>
    <row r="108" spans="2:5" x14ac:dyDescent="0.3">
      <c r="B108" s="60">
        <v>42791</v>
      </c>
      <c r="C108" t="s">
        <v>13</v>
      </c>
      <c r="D108" t="s">
        <v>19</v>
      </c>
      <c r="E108" s="36">
        <v>125</v>
      </c>
    </row>
  </sheetData>
  <phoneticPr fontId="12" type="noConversion"/>
  <pageMargins left="0.7" right="0.7" top="0.75" bottom="0.75" header="0.3" footer="0.3"/>
  <pageSetup paperSize="9" scale="72" orientation="portrait" r:id="rId2"/>
  <rowBreaks count="2" manualBreakCount="2">
    <brk id="46" max="26" man="1"/>
    <brk id="93" max="26" man="1"/>
  </rowBreaks>
  <colBreaks count="2" manualBreakCount="2">
    <brk id="9" max="1048575" man="1"/>
    <brk id="18" max="1048575" man="1"/>
  </colBreaks>
  <drawing r:id="rId3"/>
  <tableParts count="1">
    <tablePart r:id="rId4"/>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9"/>
  <dimension ref="A1:C7"/>
  <sheetViews>
    <sheetView showGridLines="0" zoomScaleNormal="100" workbookViewId="0"/>
  </sheetViews>
  <sheetFormatPr defaultColWidth="9.109375" defaultRowHeight="14.4" x14ac:dyDescent="0.3"/>
  <cols>
    <col min="1" max="1" width="9.109375" style="12"/>
    <col min="2" max="2" width="9.109375" style="13"/>
    <col min="3" max="3" width="14.44140625" style="13" bestFit="1" customWidth="1"/>
    <col min="4" max="9" width="7.33203125" style="13" bestFit="1" customWidth="1"/>
    <col min="10" max="10" width="10.6640625" style="13" bestFit="1" customWidth="1"/>
    <col min="11" max="16384" width="9.109375" style="13"/>
  </cols>
  <sheetData>
    <row r="1" spans="1:3" x14ac:dyDescent="0.3">
      <c r="A1" s="12" t="s">
        <v>29</v>
      </c>
    </row>
    <row r="2" spans="1:3" x14ac:dyDescent="0.3">
      <c r="A2" s="12" t="s">
        <v>124</v>
      </c>
    </row>
    <row r="3" spans="1:3" x14ac:dyDescent="0.3">
      <c r="A3" s="14" t="s">
        <v>6</v>
      </c>
    </row>
    <row r="4" spans="1:3" x14ac:dyDescent="0.3">
      <c r="A4" s="38"/>
    </row>
    <row r="7" spans="1:3" ht="18" x14ac:dyDescent="0.35">
      <c r="C7" s="2"/>
    </row>
  </sheetData>
  <phoneticPr fontId="12" type="noConversion"/>
  <pageMargins left="0.7" right="0.7" top="0.75" bottom="0.75" header="0.3" footer="0.3"/>
  <pageSetup paperSize="9" scale="95" orientation="portrait" r:id="rId1"/>
  <colBreaks count="1" manualBreakCount="1">
    <brk id="10"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dimension ref="A1:I108"/>
  <sheetViews>
    <sheetView showGridLines="0" zoomScaleNormal="100" workbookViewId="0"/>
  </sheetViews>
  <sheetFormatPr defaultColWidth="9.109375" defaultRowHeight="14.4" x14ac:dyDescent="0.3"/>
  <cols>
    <col min="1" max="1" width="9.109375" style="12"/>
    <col min="2" max="3" width="14.88671875" style="13" bestFit="1" customWidth="1"/>
    <col min="4" max="9" width="11.109375" style="13" customWidth="1"/>
    <col min="10" max="16384" width="9.109375" style="13"/>
  </cols>
  <sheetData>
    <row r="1" spans="1:9" ht="15" customHeight="1" x14ac:dyDescent="0.3">
      <c r="A1" s="30" t="s">
        <v>30</v>
      </c>
    </row>
    <row r="2" spans="1:9" ht="15" customHeight="1" x14ac:dyDescent="0.3">
      <c r="A2" s="12" t="s">
        <v>125</v>
      </c>
    </row>
    <row r="3" spans="1:9" ht="15" customHeight="1" x14ac:dyDescent="0.3">
      <c r="A3" s="12" t="s">
        <v>31</v>
      </c>
    </row>
    <row r="4" spans="1:9" ht="15" customHeight="1" x14ac:dyDescent="0.3">
      <c r="A4" s="12" t="s">
        <v>139</v>
      </c>
    </row>
    <row r="5" spans="1:9" ht="15" customHeight="1" x14ac:dyDescent="0.3">
      <c r="A5" s="14" t="s">
        <v>6</v>
      </c>
    </row>
    <row r="6" spans="1:9" ht="15" customHeight="1" x14ac:dyDescent="0.3">
      <c r="A6" s="10"/>
    </row>
    <row r="7" spans="1:9" ht="15" customHeight="1" x14ac:dyDescent="0.3">
      <c r="A7" s="30"/>
    </row>
    <row r="8" spans="1:9" ht="15" customHeight="1" x14ac:dyDescent="0.3"/>
    <row r="9" spans="1:9" ht="15" customHeight="1" x14ac:dyDescent="0.35">
      <c r="H9" s="2" t="str">
        <f>IF(AND($B$14="Kupujúci",$H$17=810),"Dobrá práca. Umiestnili ste svoje"," ")</f>
        <v xml:space="preserve"> </v>
      </c>
    </row>
    <row r="10" spans="1:9" ht="15" customHeight="1" x14ac:dyDescent="0.35">
      <c r="H10" s="2" t="str">
        <f>IF(AND($B$14="Kupujúci",$H$17=810),"prvé pole stĺpca. Pokračujte"," ")</f>
        <v xml:space="preserve"> </v>
      </c>
    </row>
    <row r="11" spans="1:9" ht="15" customHeight="1" x14ac:dyDescent="0.35">
      <c r="H11" s="2" t="str">
        <f>IF(AND($B$14="Kupujúci",$H$17=810),"kliknutím na položku Ďalej..."," ")</f>
        <v xml:space="preserve"> </v>
      </c>
    </row>
    <row r="13" spans="1:9" x14ac:dyDescent="0.3">
      <c r="B13" s="3" t="s">
        <v>10</v>
      </c>
      <c r="C13" t="s">
        <v>122</v>
      </c>
      <c r="D13"/>
      <c r="E13" s="17"/>
      <c r="F13" s="17"/>
      <c r="G13" s="17"/>
      <c r="H13" s="17"/>
      <c r="I13" s="17"/>
    </row>
    <row r="14" spans="1:9" x14ac:dyDescent="0.3">
      <c r="B14" t="s">
        <v>11</v>
      </c>
      <c r="C14" s="47">
        <v>220</v>
      </c>
      <c r="D14"/>
      <c r="E14" s="17"/>
      <c r="F14" s="17"/>
      <c r="G14" s="17"/>
      <c r="H14" s="17"/>
      <c r="I14" s="17"/>
    </row>
    <row r="15" spans="1:9" x14ac:dyDescent="0.3">
      <c r="B15" t="s">
        <v>13</v>
      </c>
      <c r="C15" s="47">
        <v>270</v>
      </c>
      <c r="D15"/>
      <c r="E15" s="17"/>
      <c r="F15" s="17"/>
      <c r="G15" s="17"/>
      <c r="H15" s="17"/>
      <c r="I15" s="17"/>
    </row>
    <row r="16" spans="1:9" x14ac:dyDescent="0.3">
      <c r="B16" t="s">
        <v>12</v>
      </c>
      <c r="C16" s="47">
        <v>810</v>
      </c>
      <c r="D16"/>
      <c r="E16" s="17"/>
      <c r="F16" s="17"/>
      <c r="G16" s="17"/>
      <c r="H16" s="17"/>
      <c r="I16" s="17"/>
    </row>
    <row r="17" spans="2:9" x14ac:dyDescent="0.3">
      <c r="B17" t="s">
        <v>21</v>
      </c>
      <c r="C17" s="47">
        <v>1300</v>
      </c>
      <c r="D17"/>
      <c r="E17" s="17"/>
      <c r="F17" s="17"/>
      <c r="G17" s="17"/>
      <c r="H17" s="17"/>
      <c r="I17" s="17"/>
    </row>
    <row r="18" spans="2:9" x14ac:dyDescent="0.3">
      <c r="B18"/>
      <c r="C18"/>
      <c r="D18"/>
      <c r="E18" s="17"/>
      <c r="F18" s="17"/>
      <c r="G18" s="17"/>
      <c r="H18" s="17"/>
      <c r="I18" s="17"/>
    </row>
    <row r="19" spans="2:9" x14ac:dyDescent="0.3">
      <c r="B19"/>
      <c r="C19"/>
      <c r="D19"/>
    </row>
    <row r="20" spans="2:9" x14ac:dyDescent="0.3">
      <c r="B20"/>
      <c r="C20"/>
      <c r="D20"/>
    </row>
    <row r="21" spans="2:9" x14ac:dyDescent="0.3">
      <c r="B21"/>
      <c r="C21"/>
      <c r="D21"/>
    </row>
    <row r="22" spans="2:9" x14ac:dyDescent="0.3">
      <c r="B22"/>
      <c r="C22"/>
      <c r="D22"/>
    </row>
    <row r="23" spans="2:9" x14ac:dyDescent="0.3">
      <c r="B23"/>
      <c r="C23"/>
      <c r="D23"/>
    </row>
    <row r="24" spans="2:9" x14ac:dyDescent="0.3">
      <c r="B24"/>
      <c r="C24"/>
      <c r="D24"/>
    </row>
    <row r="25" spans="2:9" x14ac:dyDescent="0.3">
      <c r="B25"/>
      <c r="C25"/>
      <c r="D25"/>
    </row>
    <row r="26" spans="2:9" x14ac:dyDescent="0.3">
      <c r="B26"/>
      <c r="C26"/>
      <c r="D26"/>
    </row>
    <row r="27" spans="2:9" x14ac:dyDescent="0.3">
      <c r="B27"/>
      <c r="C27"/>
      <c r="D27"/>
    </row>
    <row r="28" spans="2:9" x14ac:dyDescent="0.3">
      <c r="B28"/>
      <c r="C28"/>
      <c r="D28"/>
    </row>
    <row r="29" spans="2:9" x14ac:dyDescent="0.3">
      <c r="B29"/>
      <c r="C29"/>
      <c r="D29"/>
    </row>
    <row r="30" spans="2:9" x14ac:dyDescent="0.3">
      <c r="B30"/>
      <c r="C30"/>
      <c r="D30"/>
    </row>
    <row r="100" spans="2:5" x14ac:dyDescent="0.3">
      <c r="B100" s="13" t="s">
        <v>9</v>
      </c>
      <c r="C100" s="13" t="s">
        <v>10</v>
      </c>
      <c r="D100" s="13" t="s">
        <v>14</v>
      </c>
      <c r="E100" s="13" t="s">
        <v>20</v>
      </c>
    </row>
    <row r="101" spans="2:5" x14ac:dyDescent="0.3">
      <c r="B101" s="43">
        <v>42736</v>
      </c>
      <c r="C101" t="s">
        <v>11</v>
      </c>
      <c r="D101" t="s">
        <v>15</v>
      </c>
      <c r="E101" s="37">
        <v>95</v>
      </c>
    </row>
    <row r="102" spans="2:5" x14ac:dyDescent="0.3">
      <c r="B102" s="43">
        <v>42750</v>
      </c>
      <c r="C102" t="s">
        <v>12</v>
      </c>
      <c r="D102" t="s">
        <v>16</v>
      </c>
      <c r="E102" s="37">
        <v>325</v>
      </c>
    </row>
    <row r="103" spans="2:5" x14ac:dyDescent="0.3">
      <c r="B103" s="43">
        <v>42752</v>
      </c>
      <c r="C103" t="s">
        <v>12</v>
      </c>
      <c r="D103" t="s">
        <v>17</v>
      </c>
      <c r="E103" s="37">
        <v>250</v>
      </c>
    </row>
    <row r="104" spans="2:5" x14ac:dyDescent="0.3">
      <c r="B104" s="43">
        <v>42756</v>
      </c>
      <c r="C104" t="s">
        <v>11</v>
      </c>
      <c r="D104" t="s">
        <v>16</v>
      </c>
      <c r="E104" s="37">
        <v>125</v>
      </c>
    </row>
    <row r="105" spans="2:5" x14ac:dyDescent="0.3">
      <c r="B105" s="43">
        <v>42768</v>
      </c>
      <c r="C105" t="s">
        <v>12</v>
      </c>
      <c r="D105" t="s">
        <v>16</v>
      </c>
      <c r="E105" s="37">
        <v>235</v>
      </c>
    </row>
    <row r="106" spans="2:5" x14ac:dyDescent="0.3">
      <c r="B106" s="43">
        <v>42786</v>
      </c>
      <c r="C106" t="s">
        <v>13</v>
      </c>
      <c r="D106" t="s">
        <v>18</v>
      </c>
      <c r="E106" s="37">
        <v>20</v>
      </c>
    </row>
    <row r="107" spans="2:5" x14ac:dyDescent="0.3">
      <c r="B107" s="43">
        <v>42791</v>
      </c>
      <c r="C107" t="s">
        <v>13</v>
      </c>
      <c r="D107" t="s">
        <v>17</v>
      </c>
      <c r="E107" s="37">
        <v>125</v>
      </c>
    </row>
    <row r="108" spans="2:5" x14ac:dyDescent="0.3">
      <c r="B108" s="43">
        <v>42791</v>
      </c>
      <c r="C108" t="s">
        <v>13</v>
      </c>
      <c r="D108" t="s">
        <v>19</v>
      </c>
      <c r="E108" s="37">
        <v>125</v>
      </c>
    </row>
  </sheetData>
  <phoneticPr fontId="12" type="noConversion"/>
  <pageMargins left="0.7" right="0.7" top="0.75" bottom="0.75" header="0.3" footer="0.3"/>
  <pageSetup paperSize="9" scale="72" orientation="portrait" r:id="rId2"/>
  <rowBreaks count="2" manualBreakCount="2">
    <brk id="47" max="15" man="1"/>
    <brk id="94" max="15" man="1"/>
  </rowBreaks>
  <colBreaks count="1" manualBreakCount="1">
    <brk id="7" max="1048575" man="1"/>
  </colBreaks>
  <drawing r:id="rId3"/>
  <tableParts count="1">
    <tablePart r:id="rId4"/>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28"/>
  <dimension ref="A1:N109"/>
  <sheetViews>
    <sheetView showGridLines="0" zoomScaleNormal="100" workbookViewId="0"/>
  </sheetViews>
  <sheetFormatPr defaultColWidth="9.109375" defaultRowHeight="14.4" x14ac:dyDescent="0.3"/>
  <cols>
    <col min="1" max="1" width="9.109375" style="12"/>
    <col min="2" max="3" width="14.88671875" style="13" customWidth="1"/>
    <col min="4" max="8" width="11.109375" style="13" customWidth="1"/>
    <col min="9" max="9" width="13" style="13" customWidth="1"/>
    <col min="10" max="10" width="11.109375" style="13" customWidth="1"/>
    <col min="11" max="15" width="9.109375" style="13" customWidth="1"/>
    <col min="16" max="16384" width="9.109375" style="13"/>
  </cols>
  <sheetData>
    <row r="1" spans="1:14" x14ac:dyDescent="0.3">
      <c r="A1" s="12" t="s">
        <v>32</v>
      </c>
    </row>
    <row r="2" spans="1:14" x14ac:dyDescent="0.3">
      <c r="A2" s="12" t="s">
        <v>33</v>
      </c>
    </row>
    <row r="3" spans="1:14" x14ac:dyDescent="0.3">
      <c r="A3" s="12" t="s">
        <v>34</v>
      </c>
    </row>
    <row r="4" spans="1:14" x14ac:dyDescent="0.3">
      <c r="A4" s="12" t="s">
        <v>35</v>
      </c>
    </row>
    <row r="5" spans="1:14" x14ac:dyDescent="0.3">
      <c r="A5" s="14" t="s">
        <v>6</v>
      </c>
    </row>
    <row r="6" spans="1:14" x14ac:dyDescent="0.3">
      <c r="A6" s="10"/>
      <c r="K6" s="17"/>
      <c r="L6" s="17"/>
      <c r="M6" s="17"/>
      <c r="N6" s="17"/>
    </row>
    <row r="7" spans="1:14" x14ac:dyDescent="0.3">
      <c r="K7" s="17"/>
      <c r="L7" s="17"/>
      <c r="M7" s="17"/>
      <c r="N7" s="17"/>
    </row>
    <row r="8" spans="1:14" x14ac:dyDescent="0.3">
      <c r="K8" s="17"/>
      <c r="L8" s="17"/>
      <c r="M8" s="17"/>
      <c r="N8" s="17"/>
    </row>
    <row r="9" spans="1:14" x14ac:dyDescent="0.3">
      <c r="C9" s="7" t="s">
        <v>122</v>
      </c>
      <c r="D9" s="44" t="s">
        <v>14</v>
      </c>
      <c r="E9" s="7"/>
      <c r="F9" s="7"/>
      <c r="G9" s="7"/>
      <c r="H9" s="7"/>
      <c r="I9" s="11"/>
      <c r="J9" s="17"/>
      <c r="K9" s="17"/>
      <c r="L9" s="17"/>
      <c r="M9" s="17"/>
      <c r="N9" s="17"/>
    </row>
    <row r="10" spans="1:14" x14ac:dyDescent="0.3">
      <c r="C10" s="6" t="s">
        <v>10</v>
      </c>
      <c r="D10" s="44" t="s">
        <v>16</v>
      </c>
      <c r="E10" s="44" t="s">
        <v>15</v>
      </c>
      <c r="F10" s="44" t="s">
        <v>18</v>
      </c>
      <c r="G10" s="44" t="s">
        <v>19</v>
      </c>
      <c r="H10" s="44" t="s">
        <v>17</v>
      </c>
      <c r="I10" s="8" t="s">
        <v>146</v>
      </c>
      <c r="J10" s="17"/>
      <c r="K10" s="17"/>
      <c r="L10" s="17"/>
      <c r="M10" s="17"/>
      <c r="N10" s="17"/>
    </row>
    <row r="11" spans="1:14" x14ac:dyDescent="0.3">
      <c r="C11" s="6" t="s">
        <v>11</v>
      </c>
      <c r="D11" s="50">
        <v>125</v>
      </c>
      <c r="E11" s="50">
        <v>95</v>
      </c>
      <c r="F11" s="50"/>
      <c r="G11" s="50"/>
      <c r="H11" s="50"/>
      <c r="I11" s="51">
        <v>220</v>
      </c>
      <c r="J11" s="17"/>
      <c r="K11" s="17"/>
      <c r="L11" s="17"/>
      <c r="M11" s="17"/>
      <c r="N11" s="17"/>
    </row>
    <row r="12" spans="1:14" x14ac:dyDescent="0.3">
      <c r="C12" s="6" t="s">
        <v>13</v>
      </c>
      <c r="D12" s="50"/>
      <c r="E12" s="50"/>
      <c r="F12" s="50">
        <v>20</v>
      </c>
      <c r="G12" s="50">
        <v>125</v>
      </c>
      <c r="H12" s="50">
        <v>125</v>
      </c>
      <c r="I12" s="51">
        <v>270</v>
      </c>
      <c r="J12" s="17"/>
      <c r="K12" s="17"/>
      <c r="L12" s="17"/>
      <c r="M12" s="17"/>
      <c r="N12" s="17"/>
    </row>
    <row r="13" spans="1:14" x14ac:dyDescent="0.3">
      <c r="C13" s="6" t="s">
        <v>12</v>
      </c>
      <c r="D13" s="50">
        <v>560</v>
      </c>
      <c r="E13" s="50"/>
      <c r="F13" s="50"/>
      <c r="G13" s="50"/>
      <c r="H13" s="50">
        <v>250</v>
      </c>
      <c r="I13" s="51">
        <v>810</v>
      </c>
      <c r="J13" s="17"/>
    </row>
    <row r="14" spans="1:14" x14ac:dyDescent="0.3">
      <c r="C14" s="8" t="s">
        <v>146</v>
      </c>
      <c r="D14" s="52">
        <v>685</v>
      </c>
      <c r="E14" s="52">
        <v>95</v>
      </c>
      <c r="F14" s="52">
        <v>20</v>
      </c>
      <c r="G14" s="52">
        <v>125</v>
      </c>
      <c r="H14" s="52">
        <v>375</v>
      </c>
      <c r="I14" s="48">
        <v>1300</v>
      </c>
      <c r="J14" s="17"/>
      <c r="K14" s="17"/>
    </row>
    <row r="15" spans="1:14" x14ac:dyDescent="0.3">
      <c r="C15"/>
      <c r="D15"/>
      <c r="E15"/>
      <c r="K15" s="17"/>
    </row>
    <row r="16" spans="1:14" x14ac:dyDescent="0.3">
      <c r="C16"/>
      <c r="D16"/>
      <c r="E16"/>
      <c r="K16" s="17"/>
    </row>
    <row r="17" spans="3:11" x14ac:dyDescent="0.3">
      <c r="C17"/>
      <c r="D17"/>
      <c r="E17"/>
      <c r="K17" s="17"/>
    </row>
    <row r="18" spans="3:11" x14ac:dyDescent="0.3">
      <c r="C18"/>
      <c r="D18"/>
      <c r="E18"/>
    </row>
    <row r="19" spans="3:11" x14ac:dyDescent="0.3">
      <c r="C19"/>
      <c r="D19"/>
      <c r="E19"/>
    </row>
    <row r="20" spans="3:11" x14ac:dyDescent="0.3">
      <c r="C20"/>
      <c r="D20"/>
      <c r="E20"/>
    </row>
    <row r="21" spans="3:11" x14ac:dyDescent="0.3">
      <c r="C21"/>
      <c r="D21"/>
      <c r="E21"/>
    </row>
    <row r="22" spans="3:11" x14ac:dyDescent="0.3">
      <c r="C22"/>
      <c r="D22"/>
      <c r="E22"/>
    </row>
    <row r="23" spans="3:11" x14ac:dyDescent="0.3">
      <c r="C23"/>
      <c r="D23"/>
      <c r="E23"/>
    </row>
    <row r="24" spans="3:11" x14ac:dyDescent="0.3">
      <c r="C24"/>
      <c r="D24"/>
      <c r="E24"/>
    </row>
    <row r="25" spans="3:11" x14ac:dyDescent="0.3">
      <c r="C25"/>
      <c r="D25"/>
      <c r="E25"/>
    </row>
    <row r="26" spans="3:11" x14ac:dyDescent="0.3">
      <c r="C26"/>
      <c r="D26"/>
      <c r="E26"/>
    </row>
    <row r="100" spans="2:10" x14ac:dyDescent="0.3">
      <c r="B100" s="15" t="s">
        <v>9</v>
      </c>
      <c r="C100" s="15" t="s">
        <v>10</v>
      </c>
      <c r="D100" s="15" t="s">
        <v>14</v>
      </c>
      <c r="E100" s="15" t="s">
        <v>20</v>
      </c>
    </row>
    <row r="101" spans="2:10" x14ac:dyDescent="0.3">
      <c r="B101" s="43">
        <v>42736</v>
      </c>
      <c r="C101" t="s">
        <v>11</v>
      </c>
      <c r="D101" t="s">
        <v>15</v>
      </c>
      <c r="E101" s="55">
        <v>95</v>
      </c>
    </row>
    <row r="102" spans="2:10" x14ac:dyDescent="0.3">
      <c r="B102" s="43">
        <v>42750</v>
      </c>
      <c r="C102" t="s">
        <v>12</v>
      </c>
      <c r="D102" t="s">
        <v>16</v>
      </c>
      <c r="E102" s="55">
        <v>325</v>
      </c>
    </row>
    <row r="103" spans="2:10" x14ac:dyDescent="0.3">
      <c r="B103" s="43">
        <v>42752</v>
      </c>
      <c r="C103" t="s">
        <v>12</v>
      </c>
      <c r="D103" t="s">
        <v>17</v>
      </c>
      <c r="E103" s="55">
        <v>250</v>
      </c>
    </row>
    <row r="104" spans="2:10" x14ac:dyDescent="0.3">
      <c r="B104" s="43">
        <v>42756</v>
      </c>
      <c r="C104" t="s">
        <v>11</v>
      </c>
      <c r="D104" t="s">
        <v>16</v>
      </c>
      <c r="E104" s="55">
        <v>125</v>
      </c>
    </row>
    <row r="105" spans="2:10" x14ac:dyDescent="0.3">
      <c r="B105" s="43">
        <v>42768</v>
      </c>
      <c r="C105" t="s">
        <v>12</v>
      </c>
      <c r="D105" t="s">
        <v>16</v>
      </c>
      <c r="E105" s="55">
        <v>235</v>
      </c>
    </row>
    <row r="106" spans="2:10" x14ac:dyDescent="0.3">
      <c r="B106" s="43">
        <v>42786</v>
      </c>
      <c r="C106" t="s">
        <v>13</v>
      </c>
      <c r="D106" t="s">
        <v>18</v>
      </c>
      <c r="E106" s="55">
        <v>20</v>
      </c>
    </row>
    <row r="107" spans="2:10" x14ac:dyDescent="0.3">
      <c r="B107" s="43">
        <v>42791</v>
      </c>
      <c r="C107" t="s">
        <v>13</v>
      </c>
      <c r="D107" t="s">
        <v>17</v>
      </c>
      <c r="E107" s="55">
        <v>125</v>
      </c>
      <c r="J107" s="1"/>
    </row>
    <row r="108" spans="2:10" x14ac:dyDescent="0.3">
      <c r="B108" s="43">
        <v>42791</v>
      </c>
      <c r="C108" t="s">
        <v>13</v>
      </c>
      <c r="D108" t="s">
        <v>19</v>
      </c>
      <c r="E108" s="55">
        <v>125</v>
      </c>
    </row>
    <row r="109" spans="2:10" x14ac:dyDescent="0.3">
      <c r="D109"/>
    </row>
  </sheetData>
  <phoneticPr fontId="12" type="noConversion"/>
  <pageMargins left="0.7" right="0.7" top="0.75" bottom="0.75" header="0.3" footer="0.3"/>
  <pageSetup paperSize="9" scale="72" orientation="portrait" r:id="rId2"/>
  <rowBreaks count="2" manualBreakCount="2">
    <brk id="47" max="9" man="1"/>
    <brk id="94" max="9" man="1"/>
  </rowBreaks>
  <colBreaks count="1" manualBreakCount="1">
    <brk id="7" max="1048575" man="1"/>
  </colBreaks>
  <drawing r:id="rId3"/>
  <tableParts count="1">
    <tablePart r:id="rId4"/>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2"/>
  <dimension ref="A1:Q18"/>
  <sheetViews>
    <sheetView showGridLines="0" zoomScaleNormal="100" workbookViewId="0"/>
  </sheetViews>
  <sheetFormatPr defaultColWidth="9.109375" defaultRowHeight="14.4" x14ac:dyDescent="0.3"/>
  <cols>
    <col min="1" max="1" width="9.109375" style="12"/>
    <col min="2" max="3" width="9.109375" style="13"/>
    <col min="4" max="4" width="14.44140625" style="13" bestFit="1" customWidth="1"/>
    <col min="5" max="16" width="9.109375" style="13"/>
    <col min="17" max="17" width="9.6640625" style="13" bestFit="1" customWidth="1"/>
    <col min="18" max="16384" width="9.109375" style="13"/>
  </cols>
  <sheetData>
    <row r="1" spans="1:17" x14ac:dyDescent="0.3">
      <c r="A1" s="14" t="s">
        <v>142</v>
      </c>
    </row>
    <row r="2" spans="1:17" x14ac:dyDescent="0.3">
      <c r="A2" s="14" t="s">
        <v>36</v>
      </c>
    </row>
    <row r="3" spans="1:17" x14ac:dyDescent="0.3">
      <c r="A3" s="14" t="s">
        <v>6</v>
      </c>
    </row>
    <row r="4" spans="1:17" x14ac:dyDescent="0.3">
      <c r="A4" s="14"/>
      <c r="O4" s="17"/>
      <c r="P4" s="17"/>
      <c r="Q4" s="17"/>
    </row>
    <row r="5" spans="1:17" x14ac:dyDescent="0.3">
      <c r="A5" s="14"/>
      <c r="O5" s="17"/>
      <c r="P5" s="17"/>
      <c r="Q5" s="17"/>
    </row>
    <row r="6" spans="1:17" x14ac:dyDescent="0.3">
      <c r="O6" s="17"/>
      <c r="P6" s="17"/>
      <c r="Q6" s="17"/>
    </row>
    <row r="7" spans="1:17" x14ac:dyDescent="0.3">
      <c r="O7" s="17"/>
      <c r="P7" s="17"/>
      <c r="Q7" s="17"/>
    </row>
    <row r="8" spans="1:17" x14ac:dyDescent="0.3">
      <c r="O8" s="17"/>
      <c r="P8" s="17"/>
      <c r="Q8" s="17"/>
    </row>
    <row r="9" spans="1:17" x14ac:dyDescent="0.3">
      <c r="O9" s="17"/>
      <c r="P9" s="17"/>
      <c r="Q9" s="17"/>
    </row>
    <row r="10" spans="1:17" x14ac:dyDescent="0.3">
      <c r="O10" s="17"/>
      <c r="P10" s="17"/>
      <c r="Q10" s="17"/>
    </row>
    <row r="11" spans="1:17" x14ac:dyDescent="0.3">
      <c r="O11" s="17"/>
      <c r="P11" s="17"/>
      <c r="Q11" s="17"/>
    </row>
    <row r="12" spans="1:17" x14ac:dyDescent="0.3">
      <c r="O12" s="17"/>
      <c r="P12" s="17"/>
      <c r="Q12" s="17"/>
    </row>
    <row r="13" spans="1:17" x14ac:dyDescent="0.3">
      <c r="O13" s="17"/>
      <c r="P13" s="17"/>
      <c r="Q13" s="17"/>
    </row>
    <row r="14" spans="1:17" x14ac:dyDescent="0.3">
      <c r="O14" s="17"/>
      <c r="P14" s="17"/>
      <c r="Q14" s="17"/>
    </row>
    <row r="15" spans="1:17" x14ac:dyDescent="0.3">
      <c r="O15" s="17"/>
      <c r="P15" s="17"/>
      <c r="Q15" s="17"/>
    </row>
    <row r="16" spans="1:17" x14ac:dyDescent="0.3">
      <c r="O16" s="17"/>
      <c r="P16" s="17"/>
      <c r="Q16" s="17"/>
    </row>
    <row r="17" spans="15:17" x14ac:dyDescent="0.3">
      <c r="O17" s="17"/>
      <c r="P17" s="17"/>
      <c r="Q17" s="17"/>
    </row>
    <row r="18" spans="15:17" x14ac:dyDescent="0.3">
      <c r="O18" s="17"/>
      <c r="P18" s="17"/>
      <c r="Q18" s="17"/>
    </row>
  </sheetData>
  <phoneticPr fontId="12" type="noConversion"/>
  <pageMargins left="0.7" right="0.7" top="0.75" bottom="0.75" header="0.3" footer="0.3"/>
  <pageSetup paperSize="9" scale="99" orientation="portrait" r:id="rId1"/>
  <colBreaks count="1" manualBreakCount="1">
    <brk id="9" max="1048575"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6"/>
  <dimension ref="A1:A4"/>
  <sheetViews>
    <sheetView showGridLines="0" zoomScaleNormal="100" workbookViewId="0"/>
  </sheetViews>
  <sheetFormatPr defaultColWidth="9.109375" defaultRowHeight="14.4" x14ac:dyDescent="0.3"/>
  <cols>
    <col min="1" max="1" width="9.109375" style="12"/>
    <col min="2" max="16384" width="9.109375" style="13"/>
  </cols>
  <sheetData>
    <row r="1" spans="1:1" x14ac:dyDescent="0.3">
      <c r="A1" s="12" t="s">
        <v>130</v>
      </c>
    </row>
    <row r="2" spans="1:1" x14ac:dyDescent="0.3">
      <c r="A2" s="12" t="s">
        <v>131</v>
      </c>
    </row>
    <row r="3" spans="1:1" x14ac:dyDescent="0.3">
      <c r="A3" s="14" t="s">
        <v>6</v>
      </c>
    </row>
    <row r="4" spans="1:1" x14ac:dyDescent="0.3">
      <c r="A4" s="40"/>
    </row>
  </sheetData>
  <phoneticPr fontId="12" type="noConversion"/>
  <pageMargins left="0.7" right="0.7" top="0.75" bottom="0.75" header="0.3" footer="0.3"/>
  <pageSetup paperSize="9" scale="90" orientation="portrait" r:id="rId1"/>
  <colBreaks count="1" manualBreakCount="1">
    <brk id="9" max="1048575"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9"/>
  <dimension ref="A1:Z121"/>
  <sheetViews>
    <sheetView showGridLines="0" zoomScaleNormal="100" workbookViewId="0"/>
  </sheetViews>
  <sheetFormatPr defaultColWidth="9.109375" defaultRowHeight="14.4" x14ac:dyDescent="0.3"/>
  <cols>
    <col min="1" max="1" width="9.5546875" style="12" bestFit="1" customWidth="1"/>
    <col min="2" max="2" width="9.6640625" style="13" bestFit="1" customWidth="1"/>
    <col min="3" max="3" width="14.88671875" style="13" bestFit="1" customWidth="1"/>
    <col min="4" max="4" width="18.6640625" style="13" customWidth="1"/>
    <col min="5" max="7" width="16" style="13" bestFit="1" customWidth="1"/>
    <col min="8" max="8" width="16.44140625" style="13" customWidth="1"/>
    <col min="9" max="13" width="16" style="13" bestFit="1" customWidth="1"/>
    <col min="14" max="14" width="18.109375" style="13" customWidth="1"/>
    <col min="15" max="21" width="16" style="13" bestFit="1" customWidth="1"/>
    <col min="22" max="22" width="18.6640625" style="13" customWidth="1"/>
    <col min="23" max="23" width="19.33203125" style="13" customWidth="1"/>
    <col min="24" max="24" width="13.33203125" style="13" customWidth="1"/>
    <col min="25" max="16384" width="9.109375" style="13"/>
  </cols>
  <sheetData>
    <row r="1" spans="1:26" x14ac:dyDescent="0.3">
      <c r="A1" s="14" t="s">
        <v>37</v>
      </c>
    </row>
    <row r="2" spans="1:26" x14ac:dyDescent="0.3">
      <c r="A2" s="14" t="s">
        <v>38</v>
      </c>
    </row>
    <row r="3" spans="1:26" x14ac:dyDescent="0.3">
      <c r="A3" s="14" t="s">
        <v>6</v>
      </c>
    </row>
    <row r="4" spans="1:26" x14ac:dyDescent="0.3">
      <c r="A4" s="14"/>
    </row>
    <row r="10" spans="1:26" x14ac:dyDescent="0.3">
      <c r="C10" s="3" t="s">
        <v>122</v>
      </c>
      <c r="D10" s="3" t="s">
        <v>14</v>
      </c>
      <c r="E10"/>
      <c r="F10"/>
      <c r="G10"/>
      <c r="H10"/>
      <c r="I10"/>
      <c r="J10"/>
      <c r="K10"/>
      <c r="L10"/>
      <c r="M10"/>
      <c r="N10"/>
      <c r="O10"/>
      <c r="P10"/>
      <c r="Q10"/>
      <c r="R10"/>
      <c r="S10"/>
      <c r="T10"/>
      <c r="U10"/>
      <c r="V10"/>
      <c r="W10"/>
      <c r="X10"/>
      <c r="Y10"/>
      <c r="Z10"/>
    </row>
    <row r="11" spans="1:26" x14ac:dyDescent="0.3">
      <c r="C11" s="3" t="s">
        <v>10</v>
      </c>
      <c r="D11" t="s">
        <v>41</v>
      </c>
      <c r="E11" t="s">
        <v>50</v>
      </c>
      <c r="F11" t="s">
        <v>46</v>
      </c>
      <c r="G11" t="s">
        <v>18</v>
      </c>
      <c r="H11" t="s">
        <v>44</v>
      </c>
      <c r="I11" t="s">
        <v>39</v>
      </c>
      <c r="J11" t="s">
        <v>40</v>
      </c>
      <c r="K11" t="s">
        <v>17</v>
      </c>
      <c r="L11" t="s">
        <v>42</v>
      </c>
      <c r="M11" t="s">
        <v>43</v>
      </c>
      <c r="N11" t="s">
        <v>51</v>
      </c>
      <c r="O11" t="s">
        <v>45</v>
      </c>
      <c r="P11" t="s">
        <v>47</v>
      </c>
      <c r="Q11" t="s">
        <v>52</v>
      </c>
      <c r="R11" t="s">
        <v>54</v>
      </c>
      <c r="S11" t="s">
        <v>48</v>
      </c>
      <c r="T11" t="s">
        <v>16</v>
      </c>
      <c r="U11" t="s">
        <v>19</v>
      </c>
      <c r="V11" t="s">
        <v>49</v>
      </c>
      <c r="W11" t="s">
        <v>53</v>
      </c>
      <c r="X11" t="s">
        <v>146</v>
      </c>
      <c r="Y11"/>
      <c r="Z11"/>
    </row>
    <row r="12" spans="1:26" x14ac:dyDescent="0.3">
      <c r="C12" t="s">
        <v>13</v>
      </c>
      <c r="D12" s="47"/>
      <c r="E12" s="47"/>
      <c r="F12" s="47">
        <v>125</v>
      </c>
      <c r="G12" s="47">
        <v>20</v>
      </c>
      <c r="H12" s="47">
        <v>250</v>
      </c>
      <c r="I12" s="47">
        <v>250</v>
      </c>
      <c r="J12" s="47"/>
      <c r="K12" s="47">
        <v>125</v>
      </c>
      <c r="L12" s="47">
        <v>20</v>
      </c>
      <c r="M12" s="47">
        <v>125</v>
      </c>
      <c r="N12" s="47"/>
      <c r="O12" s="47">
        <v>20</v>
      </c>
      <c r="P12" s="47"/>
      <c r="Q12" s="47"/>
      <c r="R12" s="47"/>
      <c r="S12" s="47"/>
      <c r="T12" s="47"/>
      <c r="U12" s="47"/>
      <c r="V12" s="47"/>
      <c r="W12" s="47"/>
      <c r="X12" s="47">
        <v>935</v>
      </c>
      <c r="Y12"/>
      <c r="Z12"/>
    </row>
    <row r="13" spans="1:26" x14ac:dyDescent="0.3">
      <c r="C13" t="s">
        <v>12</v>
      </c>
      <c r="D13" s="47"/>
      <c r="E13" s="47">
        <v>70</v>
      </c>
      <c r="F13" s="47"/>
      <c r="G13" s="47"/>
      <c r="H13" s="47"/>
      <c r="I13" s="47"/>
      <c r="J13" s="47"/>
      <c r="K13" s="47"/>
      <c r="L13" s="47"/>
      <c r="M13" s="47"/>
      <c r="N13" s="47">
        <v>235</v>
      </c>
      <c r="O13" s="47"/>
      <c r="P13" s="47">
        <v>74</v>
      </c>
      <c r="Q13" s="47">
        <v>74</v>
      </c>
      <c r="R13" s="47">
        <v>235</v>
      </c>
      <c r="S13" s="47">
        <v>125</v>
      </c>
      <c r="T13" s="47">
        <v>470</v>
      </c>
      <c r="U13" s="47"/>
      <c r="V13" s="47">
        <v>74</v>
      </c>
      <c r="W13" s="47">
        <v>70</v>
      </c>
      <c r="X13" s="47">
        <v>1427</v>
      </c>
      <c r="Y13"/>
      <c r="Z13"/>
    </row>
    <row r="14" spans="1:26" x14ac:dyDescent="0.3">
      <c r="C14" t="s">
        <v>11</v>
      </c>
      <c r="D14" s="47">
        <v>500</v>
      </c>
      <c r="E14" s="47"/>
      <c r="F14" s="47"/>
      <c r="G14" s="47"/>
      <c r="H14" s="47"/>
      <c r="I14" s="47"/>
      <c r="J14" s="47">
        <v>500</v>
      </c>
      <c r="K14" s="47"/>
      <c r="L14" s="47"/>
      <c r="M14" s="47"/>
      <c r="N14" s="47"/>
      <c r="O14" s="47"/>
      <c r="P14" s="47"/>
      <c r="Q14" s="47"/>
      <c r="R14" s="47"/>
      <c r="S14" s="47"/>
      <c r="T14" s="47"/>
      <c r="U14" s="47">
        <v>1000</v>
      </c>
      <c r="V14" s="47"/>
      <c r="W14" s="47"/>
      <c r="X14" s="47">
        <v>2000</v>
      </c>
      <c r="Y14"/>
      <c r="Z14"/>
    </row>
    <row r="15" spans="1:26" x14ac:dyDescent="0.3">
      <c r="C15" t="s">
        <v>146</v>
      </c>
      <c r="D15" s="47">
        <v>500</v>
      </c>
      <c r="E15" s="47">
        <v>70</v>
      </c>
      <c r="F15" s="47">
        <v>125</v>
      </c>
      <c r="G15" s="47">
        <v>20</v>
      </c>
      <c r="H15" s="47">
        <v>250</v>
      </c>
      <c r="I15" s="47">
        <v>250</v>
      </c>
      <c r="J15" s="47">
        <v>500</v>
      </c>
      <c r="K15" s="47">
        <v>125</v>
      </c>
      <c r="L15" s="47">
        <v>20</v>
      </c>
      <c r="M15" s="47">
        <v>125</v>
      </c>
      <c r="N15" s="47">
        <v>235</v>
      </c>
      <c r="O15" s="47">
        <v>20</v>
      </c>
      <c r="P15" s="47">
        <v>74</v>
      </c>
      <c r="Q15" s="47">
        <v>74</v>
      </c>
      <c r="R15" s="47">
        <v>235</v>
      </c>
      <c r="S15" s="47">
        <v>125</v>
      </c>
      <c r="T15" s="47">
        <v>470</v>
      </c>
      <c r="U15" s="47">
        <v>1000</v>
      </c>
      <c r="V15" s="47">
        <v>74</v>
      </c>
      <c r="W15" s="47">
        <v>70</v>
      </c>
      <c r="X15" s="47">
        <v>4362</v>
      </c>
      <c r="Y15"/>
      <c r="Z15"/>
    </row>
    <row r="16" spans="1:26" x14ac:dyDescent="0.3">
      <c r="C16"/>
      <c r="D16"/>
      <c r="E16"/>
      <c r="F16"/>
      <c r="G16"/>
      <c r="H16"/>
      <c r="I16"/>
      <c r="J16"/>
      <c r="K16"/>
      <c r="L16"/>
      <c r="M16"/>
      <c r="N16"/>
      <c r="O16"/>
      <c r="P16"/>
      <c r="Q16"/>
      <c r="R16"/>
      <c r="S16"/>
      <c r="T16"/>
      <c r="U16"/>
      <c r="V16"/>
      <c r="W16"/>
      <c r="X16"/>
      <c r="Y16"/>
      <c r="Z16"/>
    </row>
    <row r="17" spans="3:26" x14ac:dyDescent="0.3">
      <c r="C17"/>
      <c r="D17"/>
      <c r="E17"/>
      <c r="F17"/>
      <c r="G17"/>
      <c r="H17"/>
      <c r="I17"/>
      <c r="J17"/>
      <c r="K17"/>
      <c r="L17"/>
      <c r="M17"/>
      <c r="N17"/>
      <c r="O17"/>
      <c r="P17"/>
      <c r="Q17"/>
      <c r="R17"/>
      <c r="S17"/>
      <c r="T17"/>
      <c r="U17"/>
      <c r="V17"/>
      <c r="W17"/>
      <c r="X17"/>
      <c r="Y17"/>
      <c r="Z17"/>
    </row>
    <row r="18" spans="3:26" x14ac:dyDescent="0.3">
      <c r="C18"/>
      <c r="D18"/>
      <c r="E18"/>
      <c r="F18"/>
      <c r="G18"/>
      <c r="H18"/>
      <c r="I18"/>
      <c r="J18"/>
      <c r="K18"/>
      <c r="L18"/>
      <c r="M18"/>
      <c r="N18"/>
      <c r="O18"/>
      <c r="P18"/>
      <c r="Q18"/>
      <c r="R18"/>
      <c r="S18"/>
      <c r="T18"/>
      <c r="U18"/>
      <c r="V18"/>
      <c r="W18"/>
      <c r="X18"/>
      <c r="Y18"/>
      <c r="Z18"/>
    </row>
    <row r="19" spans="3:26" x14ac:dyDescent="0.3">
      <c r="C19"/>
      <c r="D19"/>
      <c r="E19"/>
      <c r="F19"/>
      <c r="G19"/>
      <c r="H19"/>
      <c r="I19"/>
      <c r="J19"/>
      <c r="K19"/>
      <c r="L19"/>
      <c r="M19"/>
      <c r="N19"/>
      <c r="O19"/>
      <c r="P19"/>
      <c r="Q19"/>
      <c r="R19"/>
      <c r="S19"/>
      <c r="T19"/>
      <c r="U19"/>
      <c r="V19"/>
      <c r="W19"/>
      <c r="X19"/>
      <c r="Y19"/>
      <c r="Z19"/>
    </row>
    <row r="20" spans="3:26" x14ac:dyDescent="0.3">
      <c r="C20"/>
      <c r="D20"/>
      <c r="E20"/>
      <c r="F20"/>
      <c r="G20"/>
      <c r="H20"/>
      <c r="I20"/>
      <c r="J20"/>
      <c r="K20"/>
      <c r="L20"/>
      <c r="M20"/>
      <c r="N20"/>
      <c r="O20"/>
      <c r="P20"/>
      <c r="Q20"/>
      <c r="R20"/>
      <c r="S20"/>
      <c r="T20"/>
      <c r="U20"/>
      <c r="V20"/>
      <c r="W20"/>
      <c r="X20"/>
      <c r="Y20"/>
      <c r="Z20"/>
    </row>
    <row r="21" spans="3:26" x14ac:dyDescent="0.3">
      <c r="C21"/>
      <c r="D21"/>
      <c r="E21"/>
      <c r="F21"/>
      <c r="G21"/>
      <c r="H21"/>
      <c r="I21"/>
      <c r="J21"/>
      <c r="K21"/>
      <c r="L21"/>
      <c r="M21"/>
      <c r="N21"/>
      <c r="O21"/>
      <c r="P21"/>
      <c r="Q21"/>
      <c r="R21"/>
      <c r="S21"/>
      <c r="T21"/>
      <c r="U21"/>
      <c r="V21"/>
      <c r="W21"/>
      <c r="X21"/>
      <c r="Y21"/>
      <c r="Z21"/>
    </row>
    <row r="22" spans="3:26" x14ac:dyDescent="0.3">
      <c r="C22"/>
      <c r="D22"/>
      <c r="E22"/>
      <c r="F22"/>
      <c r="G22"/>
      <c r="H22"/>
      <c r="I22"/>
      <c r="J22"/>
      <c r="K22"/>
      <c r="L22"/>
      <c r="M22"/>
      <c r="N22"/>
      <c r="O22"/>
      <c r="P22"/>
      <c r="Q22"/>
      <c r="R22"/>
      <c r="S22"/>
      <c r="T22"/>
      <c r="U22"/>
      <c r="V22"/>
      <c r="W22"/>
      <c r="X22"/>
      <c r="Y22"/>
      <c r="Z22"/>
    </row>
    <row r="23" spans="3:26" x14ac:dyDescent="0.3">
      <c r="C23"/>
      <c r="D23"/>
      <c r="E23"/>
      <c r="F23"/>
      <c r="G23"/>
      <c r="H23"/>
      <c r="I23"/>
      <c r="J23"/>
      <c r="K23"/>
      <c r="L23"/>
      <c r="M23"/>
      <c r="N23"/>
      <c r="O23"/>
      <c r="P23"/>
      <c r="Q23"/>
      <c r="R23"/>
      <c r="S23"/>
      <c r="T23"/>
      <c r="U23"/>
      <c r="V23"/>
      <c r="W23"/>
      <c r="X23"/>
      <c r="Y23"/>
      <c r="Z23"/>
    </row>
    <row r="24" spans="3:26" x14ac:dyDescent="0.3">
      <c r="C24"/>
      <c r="D24"/>
      <c r="E24"/>
      <c r="F24"/>
      <c r="G24"/>
      <c r="H24"/>
      <c r="I24"/>
      <c r="J24"/>
      <c r="K24"/>
      <c r="L24"/>
      <c r="M24"/>
      <c r="N24"/>
      <c r="O24"/>
      <c r="P24"/>
      <c r="Q24"/>
      <c r="R24"/>
      <c r="S24"/>
      <c r="T24"/>
      <c r="U24"/>
      <c r="V24"/>
      <c r="W24"/>
      <c r="X24"/>
      <c r="Y24"/>
      <c r="Z24"/>
    </row>
    <row r="25" spans="3:26" x14ac:dyDescent="0.3">
      <c r="C25"/>
      <c r="D25"/>
      <c r="E25"/>
      <c r="F25"/>
      <c r="G25"/>
      <c r="H25"/>
      <c r="I25"/>
      <c r="J25"/>
      <c r="K25"/>
      <c r="L25"/>
      <c r="M25"/>
      <c r="N25"/>
      <c r="O25"/>
      <c r="P25"/>
      <c r="Q25"/>
      <c r="R25"/>
      <c r="S25"/>
      <c r="T25"/>
      <c r="U25"/>
      <c r="V25"/>
      <c r="W25"/>
      <c r="X25"/>
      <c r="Y25"/>
      <c r="Z25"/>
    </row>
    <row r="26" spans="3:26" x14ac:dyDescent="0.3">
      <c r="C26"/>
      <c r="D26"/>
      <c r="E26"/>
      <c r="F26"/>
      <c r="G26"/>
      <c r="H26"/>
      <c r="I26"/>
      <c r="J26"/>
      <c r="K26"/>
      <c r="L26"/>
      <c r="M26"/>
      <c r="N26"/>
      <c r="O26"/>
      <c r="P26"/>
      <c r="Q26"/>
      <c r="R26"/>
      <c r="S26"/>
      <c r="T26"/>
      <c r="U26"/>
      <c r="V26"/>
      <c r="W26"/>
      <c r="X26"/>
      <c r="Y26"/>
      <c r="Z26"/>
    </row>
    <row r="27" spans="3:26" x14ac:dyDescent="0.3">
      <c r="C27"/>
      <c r="D27"/>
      <c r="E27"/>
      <c r="F27"/>
      <c r="G27"/>
      <c r="H27"/>
      <c r="I27"/>
      <c r="J27"/>
      <c r="K27"/>
      <c r="L27"/>
      <c r="M27"/>
      <c r="N27"/>
      <c r="O27"/>
      <c r="P27"/>
      <c r="Q27"/>
      <c r="R27"/>
      <c r="S27"/>
      <c r="T27"/>
      <c r="U27"/>
      <c r="V27"/>
      <c r="W27"/>
      <c r="X27"/>
      <c r="Y27"/>
      <c r="Z27"/>
    </row>
    <row r="28" spans="3:26" x14ac:dyDescent="0.3">
      <c r="C28"/>
      <c r="D28"/>
      <c r="E28"/>
      <c r="F28"/>
      <c r="G28"/>
      <c r="H28"/>
      <c r="I28"/>
      <c r="J28"/>
      <c r="K28"/>
      <c r="L28"/>
      <c r="M28"/>
      <c r="N28"/>
      <c r="O28"/>
      <c r="P28"/>
      <c r="Q28"/>
      <c r="R28"/>
      <c r="S28"/>
      <c r="T28"/>
      <c r="U28"/>
      <c r="V28"/>
      <c r="W28"/>
      <c r="X28"/>
      <c r="Y28"/>
      <c r="Z28"/>
    </row>
    <row r="29" spans="3:26" x14ac:dyDescent="0.3">
      <c r="C29"/>
      <c r="D29"/>
      <c r="E29"/>
    </row>
    <row r="30" spans="3:26" x14ac:dyDescent="0.3">
      <c r="C30"/>
      <c r="D30"/>
      <c r="E30"/>
    </row>
    <row r="31" spans="3:26" x14ac:dyDescent="0.3">
      <c r="C31"/>
      <c r="D31"/>
      <c r="E31"/>
    </row>
    <row r="32" spans="3:26" x14ac:dyDescent="0.3">
      <c r="C32"/>
      <c r="D32"/>
      <c r="E32"/>
    </row>
    <row r="33" spans="3:5" x14ac:dyDescent="0.3">
      <c r="C33"/>
      <c r="D33"/>
      <c r="E33"/>
    </row>
    <row r="34" spans="3:5" x14ac:dyDescent="0.3">
      <c r="C34"/>
      <c r="D34"/>
      <c r="E34"/>
    </row>
    <row r="100" spans="2:5" x14ac:dyDescent="0.3">
      <c r="B100" s="26" t="s">
        <v>9</v>
      </c>
      <c r="C100" s="26" t="s">
        <v>10</v>
      </c>
      <c r="D100" s="26" t="s">
        <v>14</v>
      </c>
      <c r="E100" s="26" t="s">
        <v>20</v>
      </c>
    </row>
    <row r="101" spans="2:5" x14ac:dyDescent="0.3">
      <c r="B101" s="45">
        <v>42752</v>
      </c>
      <c r="C101" s="27" t="s">
        <v>11</v>
      </c>
      <c r="D101" s="27" t="s">
        <v>19</v>
      </c>
      <c r="E101" s="28">
        <v>1000</v>
      </c>
    </row>
    <row r="102" spans="2:5" x14ac:dyDescent="0.3">
      <c r="B102" s="45">
        <v>42752</v>
      </c>
      <c r="C102" s="27" t="s">
        <v>11</v>
      </c>
      <c r="D102" s="27" t="s">
        <v>40</v>
      </c>
      <c r="E102" s="28">
        <v>500</v>
      </c>
    </row>
    <row r="103" spans="2:5" x14ac:dyDescent="0.3">
      <c r="B103" s="45">
        <v>42752</v>
      </c>
      <c r="C103" s="27" t="s">
        <v>11</v>
      </c>
      <c r="D103" s="27" t="s">
        <v>41</v>
      </c>
      <c r="E103" s="28">
        <v>500</v>
      </c>
    </row>
    <row r="104" spans="2:5" x14ac:dyDescent="0.3">
      <c r="B104" s="45">
        <v>42786</v>
      </c>
      <c r="C104" s="27" t="s">
        <v>13</v>
      </c>
      <c r="D104" s="27" t="s">
        <v>18</v>
      </c>
      <c r="E104" s="28">
        <v>20</v>
      </c>
    </row>
    <row r="105" spans="2:5" x14ac:dyDescent="0.3">
      <c r="B105" s="45">
        <v>42791</v>
      </c>
      <c r="C105" s="27" t="s">
        <v>13</v>
      </c>
      <c r="D105" s="27" t="s">
        <v>17</v>
      </c>
      <c r="E105" s="28">
        <v>125</v>
      </c>
    </row>
    <row r="106" spans="2:5" x14ac:dyDescent="0.3">
      <c r="B106" s="45">
        <v>42756</v>
      </c>
      <c r="C106" s="27" t="s">
        <v>13</v>
      </c>
      <c r="D106" s="27" t="s">
        <v>39</v>
      </c>
      <c r="E106" s="28">
        <v>250</v>
      </c>
    </row>
    <row r="107" spans="2:5" x14ac:dyDescent="0.3">
      <c r="B107" s="45">
        <v>42786</v>
      </c>
      <c r="C107" s="27" t="s">
        <v>13</v>
      </c>
      <c r="D107" s="27" t="s">
        <v>42</v>
      </c>
      <c r="E107" s="28">
        <v>20</v>
      </c>
    </row>
    <row r="108" spans="2:5" x14ac:dyDescent="0.3">
      <c r="B108" s="45">
        <v>42791</v>
      </c>
      <c r="C108" s="27" t="s">
        <v>13</v>
      </c>
      <c r="D108" s="27" t="s">
        <v>43</v>
      </c>
      <c r="E108" s="28">
        <v>125</v>
      </c>
    </row>
    <row r="109" spans="2:5" x14ac:dyDescent="0.3">
      <c r="B109" s="45">
        <v>42756</v>
      </c>
      <c r="C109" s="27" t="s">
        <v>13</v>
      </c>
      <c r="D109" s="27" t="s">
        <v>44</v>
      </c>
      <c r="E109" s="28">
        <v>250</v>
      </c>
    </row>
    <row r="110" spans="2:5" x14ac:dyDescent="0.3">
      <c r="B110" s="45">
        <v>42786</v>
      </c>
      <c r="C110" s="27" t="s">
        <v>13</v>
      </c>
      <c r="D110" s="27" t="s">
        <v>45</v>
      </c>
      <c r="E110" s="28">
        <v>20</v>
      </c>
    </row>
    <row r="111" spans="2:5" x14ac:dyDescent="0.3">
      <c r="B111" s="45">
        <v>42791</v>
      </c>
      <c r="C111" s="27" t="s">
        <v>13</v>
      </c>
      <c r="D111" s="27" t="s">
        <v>46</v>
      </c>
      <c r="E111" s="28">
        <v>125</v>
      </c>
    </row>
    <row r="112" spans="2:5" x14ac:dyDescent="0.3">
      <c r="B112" s="45">
        <v>42736</v>
      </c>
      <c r="C112" s="27" t="s">
        <v>12</v>
      </c>
      <c r="D112" s="27" t="s">
        <v>47</v>
      </c>
      <c r="E112" s="28">
        <v>74</v>
      </c>
    </row>
    <row r="113" spans="2:24" x14ac:dyDescent="0.3">
      <c r="B113" s="45">
        <v>42750</v>
      </c>
      <c r="C113" s="27" t="s">
        <v>12</v>
      </c>
      <c r="D113" s="27" t="s">
        <v>16</v>
      </c>
      <c r="E113" s="28">
        <v>235</v>
      </c>
    </row>
    <row r="114" spans="2:24" x14ac:dyDescent="0.3">
      <c r="B114" s="45">
        <v>42756</v>
      </c>
      <c r="C114" s="27" t="s">
        <v>12</v>
      </c>
      <c r="D114" s="27" t="s">
        <v>48</v>
      </c>
      <c r="E114" s="28">
        <v>125</v>
      </c>
    </row>
    <row r="115" spans="2:24" x14ac:dyDescent="0.3">
      <c r="B115" s="45">
        <v>42768</v>
      </c>
      <c r="C115" s="27" t="s">
        <v>12</v>
      </c>
      <c r="D115" s="27" t="s">
        <v>16</v>
      </c>
      <c r="E115" s="28">
        <v>235</v>
      </c>
    </row>
    <row r="116" spans="2:24" x14ac:dyDescent="0.3">
      <c r="B116" s="45">
        <v>42736</v>
      </c>
      <c r="C116" s="27" t="s">
        <v>12</v>
      </c>
      <c r="D116" s="27" t="s">
        <v>49</v>
      </c>
      <c r="E116" s="28">
        <v>74</v>
      </c>
    </row>
    <row r="117" spans="2:24" x14ac:dyDescent="0.3">
      <c r="B117" s="45">
        <v>42750</v>
      </c>
      <c r="C117" s="27" t="s">
        <v>12</v>
      </c>
      <c r="D117" s="27" t="s">
        <v>50</v>
      </c>
      <c r="E117" s="28">
        <v>70</v>
      </c>
    </row>
    <row r="118" spans="2:24" x14ac:dyDescent="0.3">
      <c r="B118" s="45">
        <v>42768</v>
      </c>
      <c r="C118" s="27" t="s">
        <v>12</v>
      </c>
      <c r="D118" s="27" t="s">
        <v>51</v>
      </c>
      <c r="E118" s="28">
        <v>235</v>
      </c>
    </row>
    <row r="119" spans="2:24" x14ac:dyDescent="0.3">
      <c r="B119" s="45">
        <v>42736</v>
      </c>
      <c r="C119" s="27" t="s">
        <v>12</v>
      </c>
      <c r="D119" s="27" t="s">
        <v>52</v>
      </c>
      <c r="E119" s="28">
        <v>74</v>
      </c>
    </row>
    <row r="120" spans="2:24" x14ac:dyDescent="0.3">
      <c r="B120" s="45">
        <v>42750</v>
      </c>
      <c r="C120" s="27" t="s">
        <v>12</v>
      </c>
      <c r="D120" s="27" t="s">
        <v>53</v>
      </c>
      <c r="E120" s="28">
        <v>70</v>
      </c>
    </row>
    <row r="121" spans="2:24" x14ac:dyDescent="0.3">
      <c r="B121" s="45">
        <v>42768</v>
      </c>
      <c r="C121" s="27" t="s">
        <v>12</v>
      </c>
      <c r="D121" s="27" t="s">
        <v>54</v>
      </c>
      <c r="E121" s="28">
        <v>235</v>
      </c>
      <c r="X121" s="17"/>
    </row>
  </sheetData>
  <phoneticPr fontId="12" type="noConversion"/>
  <pageMargins left="0.7" right="0.7" top="0.75" bottom="0.75" header="0.3" footer="0.3"/>
  <pageSetup paperSize="9" scale="72" orientation="portrait" r:id="rId2"/>
  <rowBreaks count="2" manualBreakCount="2">
    <brk id="47" max="23" man="1"/>
    <brk id="94" max="23" man="1"/>
  </rowBreaks>
  <colBreaks count="4" manualBreakCount="4">
    <brk id="6" max="1048575" man="1"/>
    <brk id="11" max="1048575" man="1"/>
    <brk id="16" max="1048575" man="1"/>
    <brk id="21" max="120" man="1"/>
  </colBreaks>
  <drawing r:id="rId3"/>
  <tableParts count="1">
    <tablePart r:id="rId4"/>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30"/>
  <dimension ref="A1:Y119"/>
  <sheetViews>
    <sheetView showGridLines="0" zoomScaleNormal="100" workbookViewId="0"/>
  </sheetViews>
  <sheetFormatPr defaultColWidth="9.109375" defaultRowHeight="14.4" x14ac:dyDescent="0.3"/>
  <cols>
    <col min="1" max="1" width="9.109375" style="12"/>
    <col min="2" max="2" width="9.109375" style="13"/>
    <col min="3" max="3" width="19.33203125" style="13" bestFit="1" customWidth="1"/>
    <col min="4" max="4" width="22.6640625" style="13" customWidth="1"/>
    <col min="5" max="5" width="14.88671875" style="13" bestFit="1" customWidth="1"/>
    <col min="6" max="6" width="16" style="13" bestFit="1" customWidth="1"/>
    <col min="7" max="7" width="20.88671875" style="13" bestFit="1" customWidth="1"/>
    <col min="8" max="8" width="14.88671875" style="13" bestFit="1" customWidth="1"/>
    <col min="9" max="9" width="13.6640625" style="13" bestFit="1" customWidth="1"/>
    <col min="10" max="10" width="6.109375" style="13" bestFit="1" customWidth="1"/>
    <col min="11" max="11" width="9.33203125" style="13" bestFit="1" customWidth="1"/>
    <col min="12" max="12" width="6.44140625" style="13" bestFit="1" customWidth="1"/>
    <col min="13" max="13" width="6.33203125" style="13" bestFit="1" customWidth="1"/>
    <col min="14" max="14" width="9.109375" style="13" bestFit="1" customWidth="1"/>
    <col min="15" max="15" width="10" style="13" bestFit="1" customWidth="1"/>
    <col min="16" max="16" width="5.33203125" style="13" bestFit="1" customWidth="1"/>
    <col min="17" max="17" width="4.44140625" style="13" bestFit="1" customWidth="1"/>
    <col min="18" max="18" width="7.6640625" style="13" bestFit="1" customWidth="1"/>
    <col min="19" max="19" width="6" style="13" bestFit="1" customWidth="1"/>
    <col min="20" max="20" width="10.44140625" style="13" bestFit="1" customWidth="1"/>
    <col min="21" max="21" width="7.33203125" style="13" bestFit="1" customWidth="1"/>
    <col min="22" max="22" width="12.33203125" style="13" bestFit="1" customWidth="1"/>
    <col min="23" max="23" width="15" style="13" bestFit="1" customWidth="1"/>
    <col min="24" max="24" width="6.33203125" style="13" bestFit="1" customWidth="1"/>
    <col min="25" max="25" width="5.6640625" style="13" bestFit="1" customWidth="1"/>
    <col min="26" max="26" width="6.6640625" style="13" bestFit="1" customWidth="1"/>
    <col min="27" max="27" width="6.109375" style="13" bestFit="1" customWidth="1"/>
    <col min="28" max="28" width="10.6640625" style="13" bestFit="1" customWidth="1"/>
    <col min="29" max="16384" width="9.109375" style="13"/>
  </cols>
  <sheetData>
    <row r="1" spans="1:25" x14ac:dyDescent="0.3">
      <c r="A1" s="14" t="s">
        <v>55</v>
      </c>
    </row>
    <row r="2" spans="1:25" x14ac:dyDescent="0.3">
      <c r="A2" s="14" t="s">
        <v>56</v>
      </c>
    </row>
    <row r="3" spans="1:25" x14ac:dyDescent="0.3">
      <c r="A3" s="14" t="s">
        <v>57</v>
      </c>
    </row>
    <row r="4" spans="1:25" x14ac:dyDescent="0.3">
      <c r="A4" s="14" t="s">
        <v>58</v>
      </c>
    </row>
    <row r="5" spans="1:25" x14ac:dyDescent="0.3">
      <c r="A5" s="14" t="s">
        <v>6</v>
      </c>
    </row>
    <row r="6" spans="1:25" x14ac:dyDescent="0.3">
      <c r="A6" s="14"/>
    </row>
    <row r="8" spans="1:25" x14ac:dyDescent="0.3">
      <c r="D8" s="3" t="s">
        <v>147</v>
      </c>
      <c r="E8" t="s">
        <v>122</v>
      </c>
      <c r="F8"/>
      <c r="G8"/>
      <c r="H8"/>
      <c r="I8"/>
      <c r="J8"/>
      <c r="K8"/>
      <c r="L8"/>
      <c r="M8"/>
      <c r="N8"/>
      <c r="O8"/>
      <c r="P8"/>
      <c r="Q8"/>
      <c r="R8"/>
      <c r="S8"/>
      <c r="T8"/>
      <c r="U8"/>
      <c r="V8"/>
      <c r="W8"/>
      <c r="X8"/>
      <c r="Y8"/>
    </row>
    <row r="9" spans="1:25" x14ac:dyDescent="0.3">
      <c r="D9" s="4" t="s">
        <v>11</v>
      </c>
      <c r="E9" s="47">
        <v>2000</v>
      </c>
      <c r="F9"/>
      <c r="G9"/>
      <c r="H9"/>
      <c r="I9"/>
      <c r="J9"/>
      <c r="K9"/>
      <c r="L9"/>
      <c r="M9"/>
      <c r="N9"/>
      <c r="O9"/>
      <c r="P9"/>
      <c r="Q9"/>
      <c r="R9"/>
      <c r="S9"/>
      <c r="T9"/>
      <c r="U9"/>
      <c r="V9"/>
      <c r="W9"/>
      <c r="X9"/>
      <c r="Y9"/>
    </row>
    <row r="10" spans="1:25" x14ac:dyDescent="0.3">
      <c r="D10" s="5" t="s">
        <v>19</v>
      </c>
      <c r="E10" s="47">
        <v>1000</v>
      </c>
      <c r="F10"/>
      <c r="G10"/>
      <c r="H10"/>
      <c r="I10"/>
      <c r="J10"/>
      <c r="K10"/>
      <c r="L10"/>
      <c r="M10"/>
      <c r="N10"/>
      <c r="O10"/>
      <c r="P10"/>
      <c r="Q10"/>
      <c r="R10"/>
      <c r="S10"/>
      <c r="T10"/>
      <c r="U10"/>
      <c r="V10"/>
      <c r="W10"/>
      <c r="X10"/>
      <c r="Y10"/>
    </row>
    <row r="11" spans="1:25" x14ac:dyDescent="0.3">
      <c r="D11" s="5" t="s">
        <v>40</v>
      </c>
      <c r="E11" s="47">
        <v>500</v>
      </c>
      <c r="F11"/>
      <c r="G11"/>
      <c r="H11"/>
      <c r="I11"/>
      <c r="J11"/>
      <c r="K11"/>
      <c r="L11"/>
      <c r="M11"/>
      <c r="N11"/>
      <c r="O11"/>
      <c r="P11"/>
      <c r="Q11"/>
      <c r="R11"/>
      <c r="S11"/>
      <c r="T11"/>
      <c r="U11"/>
      <c r="V11"/>
      <c r="W11"/>
      <c r="X11"/>
      <c r="Y11"/>
    </row>
    <row r="12" spans="1:25" x14ac:dyDescent="0.3">
      <c r="D12" s="5" t="s">
        <v>41</v>
      </c>
      <c r="E12" s="47">
        <v>500</v>
      </c>
      <c r="F12"/>
      <c r="G12"/>
      <c r="H12"/>
      <c r="I12"/>
      <c r="J12"/>
      <c r="K12"/>
      <c r="L12"/>
      <c r="M12"/>
      <c r="N12"/>
      <c r="O12"/>
      <c r="P12"/>
      <c r="Q12"/>
      <c r="R12"/>
      <c r="S12"/>
      <c r="T12"/>
      <c r="U12"/>
      <c r="V12"/>
      <c r="W12"/>
      <c r="X12"/>
      <c r="Y12"/>
    </row>
    <row r="13" spans="1:25" x14ac:dyDescent="0.3">
      <c r="D13" s="4" t="s">
        <v>13</v>
      </c>
      <c r="E13" s="47">
        <v>935</v>
      </c>
      <c r="F13"/>
      <c r="G13"/>
      <c r="H13"/>
      <c r="I13"/>
      <c r="J13"/>
      <c r="K13"/>
      <c r="L13"/>
      <c r="M13"/>
      <c r="N13"/>
      <c r="O13"/>
      <c r="P13"/>
      <c r="Q13"/>
      <c r="R13"/>
      <c r="S13"/>
      <c r="T13"/>
      <c r="U13"/>
      <c r="V13"/>
      <c r="W13"/>
      <c r="X13"/>
      <c r="Y13"/>
    </row>
    <row r="14" spans="1:25" x14ac:dyDescent="0.3">
      <c r="D14" s="5" t="s">
        <v>39</v>
      </c>
      <c r="E14" s="47">
        <v>250</v>
      </c>
      <c r="F14"/>
    </row>
    <row r="15" spans="1:25" x14ac:dyDescent="0.3">
      <c r="D15" s="5" t="s">
        <v>18</v>
      </c>
      <c r="E15" s="47">
        <v>20</v>
      </c>
      <c r="F15"/>
    </row>
    <row r="16" spans="1:25" x14ac:dyDescent="0.3">
      <c r="D16" s="5" t="s">
        <v>17</v>
      </c>
      <c r="E16" s="47">
        <v>125</v>
      </c>
      <c r="F16"/>
    </row>
    <row r="17" spans="4:6" x14ac:dyDescent="0.3">
      <c r="D17" s="5" t="s">
        <v>42</v>
      </c>
      <c r="E17" s="47">
        <v>20</v>
      </c>
      <c r="F17"/>
    </row>
    <row r="18" spans="4:6" x14ac:dyDescent="0.3">
      <c r="D18" s="5" t="s">
        <v>45</v>
      </c>
      <c r="E18" s="47">
        <v>20</v>
      </c>
      <c r="F18"/>
    </row>
    <row r="19" spans="4:6" x14ac:dyDescent="0.3">
      <c r="D19" s="5" t="s">
        <v>46</v>
      </c>
      <c r="E19" s="47">
        <v>125</v>
      </c>
      <c r="F19"/>
    </row>
    <row r="20" spans="4:6" x14ac:dyDescent="0.3">
      <c r="D20" s="5" t="s">
        <v>43</v>
      </c>
      <c r="E20" s="47">
        <v>125</v>
      </c>
      <c r="F20"/>
    </row>
    <row r="21" spans="4:6" x14ac:dyDescent="0.3">
      <c r="D21" s="5" t="s">
        <v>44</v>
      </c>
      <c r="E21" s="47">
        <v>250</v>
      </c>
      <c r="F21"/>
    </row>
    <row r="22" spans="4:6" x14ac:dyDescent="0.3">
      <c r="D22" s="4" t="s">
        <v>12</v>
      </c>
      <c r="E22" s="47">
        <v>1427</v>
      </c>
      <c r="F22"/>
    </row>
    <row r="23" spans="4:6" x14ac:dyDescent="0.3">
      <c r="D23" s="5" t="s">
        <v>16</v>
      </c>
      <c r="E23" s="47">
        <v>470</v>
      </c>
      <c r="F23"/>
    </row>
    <row r="24" spans="4:6" x14ac:dyDescent="0.3">
      <c r="D24" s="5" t="s">
        <v>47</v>
      </c>
      <c r="E24" s="47">
        <v>74</v>
      </c>
      <c r="F24"/>
    </row>
    <row r="25" spans="4:6" x14ac:dyDescent="0.3">
      <c r="D25" s="5" t="s">
        <v>50</v>
      </c>
      <c r="E25" s="47">
        <v>70</v>
      </c>
      <c r="F25"/>
    </row>
    <row r="26" spans="4:6" x14ac:dyDescent="0.3">
      <c r="D26" s="5" t="s">
        <v>49</v>
      </c>
      <c r="E26" s="47">
        <v>74</v>
      </c>
    </row>
    <row r="27" spans="4:6" x14ac:dyDescent="0.3">
      <c r="D27" s="5" t="s">
        <v>51</v>
      </c>
      <c r="E27" s="47">
        <v>235</v>
      </c>
    </row>
    <row r="28" spans="4:6" x14ac:dyDescent="0.3">
      <c r="D28" s="5" t="s">
        <v>52</v>
      </c>
      <c r="E28" s="47">
        <v>74</v>
      </c>
    </row>
    <row r="29" spans="4:6" x14ac:dyDescent="0.3">
      <c r="D29" s="5" t="s">
        <v>48</v>
      </c>
      <c r="E29" s="47">
        <v>125</v>
      </c>
    </row>
    <row r="30" spans="4:6" x14ac:dyDescent="0.3">
      <c r="D30" s="5" t="s">
        <v>53</v>
      </c>
      <c r="E30" s="47">
        <v>70</v>
      </c>
    </row>
    <row r="31" spans="4:6" x14ac:dyDescent="0.3">
      <c r="D31" s="5" t="s">
        <v>54</v>
      </c>
      <c r="E31" s="47">
        <v>235</v>
      </c>
    </row>
    <row r="32" spans="4:6" x14ac:dyDescent="0.3">
      <c r="D32" s="4" t="s">
        <v>146</v>
      </c>
      <c r="E32" s="47">
        <v>4362</v>
      </c>
    </row>
    <row r="98" spans="2:5" x14ac:dyDescent="0.3">
      <c r="B98" s="26" t="s">
        <v>9</v>
      </c>
      <c r="C98" s="26" t="s">
        <v>10</v>
      </c>
      <c r="D98" s="26" t="s">
        <v>14</v>
      </c>
      <c r="E98" s="26" t="s">
        <v>20</v>
      </c>
    </row>
    <row r="99" spans="2:5" x14ac:dyDescent="0.3">
      <c r="B99" s="45">
        <v>42752</v>
      </c>
      <c r="C99" s="27" t="s">
        <v>11</v>
      </c>
      <c r="D99" s="27" t="s">
        <v>19</v>
      </c>
      <c r="E99" s="28">
        <v>1000</v>
      </c>
    </row>
    <row r="100" spans="2:5" x14ac:dyDescent="0.3">
      <c r="B100" s="45">
        <v>42752</v>
      </c>
      <c r="C100" s="27" t="s">
        <v>11</v>
      </c>
      <c r="D100" s="27" t="s">
        <v>40</v>
      </c>
      <c r="E100" s="28">
        <v>500</v>
      </c>
    </row>
    <row r="101" spans="2:5" x14ac:dyDescent="0.3">
      <c r="B101" s="45">
        <v>42752</v>
      </c>
      <c r="C101" s="27" t="s">
        <v>11</v>
      </c>
      <c r="D101" s="27" t="s">
        <v>41</v>
      </c>
      <c r="E101" s="28">
        <v>500</v>
      </c>
    </row>
    <row r="102" spans="2:5" x14ac:dyDescent="0.3">
      <c r="B102" s="45">
        <v>42786</v>
      </c>
      <c r="C102" s="27" t="s">
        <v>13</v>
      </c>
      <c r="D102" s="27" t="s">
        <v>18</v>
      </c>
      <c r="E102" s="28">
        <v>20</v>
      </c>
    </row>
    <row r="103" spans="2:5" x14ac:dyDescent="0.3">
      <c r="B103" s="45">
        <v>42791</v>
      </c>
      <c r="C103" s="27" t="s">
        <v>13</v>
      </c>
      <c r="D103" s="27" t="s">
        <v>17</v>
      </c>
      <c r="E103" s="28">
        <v>125</v>
      </c>
    </row>
    <row r="104" spans="2:5" x14ac:dyDescent="0.3">
      <c r="B104" s="45">
        <v>42756</v>
      </c>
      <c r="C104" s="27" t="s">
        <v>13</v>
      </c>
      <c r="D104" s="27" t="s">
        <v>39</v>
      </c>
      <c r="E104" s="28">
        <v>250</v>
      </c>
    </row>
    <row r="105" spans="2:5" x14ac:dyDescent="0.3">
      <c r="B105" s="45">
        <v>42786</v>
      </c>
      <c r="C105" s="27" t="s">
        <v>13</v>
      </c>
      <c r="D105" s="27" t="s">
        <v>42</v>
      </c>
      <c r="E105" s="28">
        <v>20</v>
      </c>
    </row>
    <row r="106" spans="2:5" x14ac:dyDescent="0.3">
      <c r="B106" s="45">
        <v>42791</v>
      </c>
      <c r="C106" s="27" t="s">
        <v>13</v>
      </c>
      <c r="D106" s="27" t="s">
        <v>43</v>
      </c>
      <c r="E106" s="28">
        <v>125</v>
      </c>
    </row>
    <row r="107" spans="2:5" x14ac:dyDescent="0.3">
      <c r="B107" s="45">
        <v>42756</v>
      </c>
      <c r="C107" s="27" t="s">
        <v>13</v>
      </c>
      <c r="D107" s="27" t="s">
        <v>44</v>
      </c>
      <c r="E107" s="28">
        <v>250</v>
      </c>
    </row>
    <row r="108" spans="2:5" x14ac:dyDescent="0.3">
      <c r="B108" s="45">
        <v>42786</v>
      </c>
      <c r="C108" s="27" t="s">
        <v>13</v>
      </c>
      <c r="D108" s="27" t="s">
        <v>45</v>
      </c>
      <c r="E108" s="28">
        <v>20</v>
      </c>
    </row>
    <row r="109" spans="2:5" x14ac:dyDescent="0.3">
      <c r="B109" s="45">
        <v>42791</v>
      </c>
      <c r="C109" s="27" t="s">
        <v>13</v>
      </c>
      <c r="D109" s="27" t="s">
        <v>46</v>
      </c>
      <c r="E109" s="28">
        <v>125</v>
      </c>
    </row>
    <row r="110" spans="2:5" x14ac:dyDescent="0.3">
      <c r="B110" s="45">
        <v>42736</v>
      </c>
      <c r="C110" s="27" t="s">
        <v>12</v>
      </c>
      <c r="D110" s="27" t="s">
        <v>47</v>
      </c>
      <c r="E110" s="28">
        <v>74</v>
      </c>
    </row>
    <row r="111" spans="2:5" x14ac:dyDescent="0.3">
      <c r="B111" s="45">
        <v>42750</v>
      </c>
      <c r="C111" s="27" t="s">
        <v>12</v>
      </c>
      <c r="D111" s="27" t="s">
        <v>16</v>
      </c>
      <c r="E111" s="28">
        <v>235</v>
      </c>
    </row>
    <row r="112" spans="2:5" x14ac:dyDescent="0.3">
      <c r="B112" s="45">
        <v>42756</v>
      </c>
      <c r="C112" s="27" t="s">
        <v>12</v>
      </c>
      <c r="D112" s="27" t="s">
        <v>48</v>
      </c>
      <c r="E112" s="28">
        <v>125</v>
      </c>
    </row>
    <row r="113" spans="2:5" x14ac:dyDescent="0.3">
      <c r="B113" s="45">
        <v>42768</v>
      </c>
      <c r="C113" s="27" t="s">
        <v>12</v>
      </c>
      <c r="D113" s="27" t="s">
        <v>16</v>
      </c>
      <c r="E113" s="28">
        <v>235</v>
      </c>
    </row>
    <row r="114" spans="2:5" x14ac:dyDescent="0.3">
      <c r="B114" s="45">
        <v>42736</v>
      </c>
      <c r="C114" s="27" t="s">
        <v>12</v>
      </c>
      <c r="D114" s="27" t="s">
        <v>49</v>
      </c>
      <c r="E114" s="28">
        <v>74</v>
      </c>
    </row>
    <row r="115" spans="2:5" x14ac:dyDescent="0.3">
      <c r="B115" s="45">
        <v>42750</v>
      </c>
      <c r="C115" s="27" t="s">
        <v>12</v>
      </c>
      <c r="D115" s="27" t="s">
        <v>50</v>
      </c>
      <c r="E115" s="28">
        <v>70</v>
      </c>
    </row>
    <row r="116" spans="2:5" x14ac:dyDescent="0.3">
      <c r="B116" s="45">
        <v>42768</v>
      </c>
      <c r="C116" s="27" t="s">
        <v>12</v>
      </c>
      <c r="D116" s="27" t="s">
        <v>51</v>
      </c>
      <c r="E116" s="28">
        <v>235</v>
      </c>
    </row>
    <row r="117" spans="2:5" x14ac:dyDescent="0.3">
      <c r="B117" s="45">
        <v>42736</v>
      </c>
      <c r="C117" s="27" t="s">
        <v>12</v>
      </c>
      <c r="D117" s="27" t="s">
        <v>52</v>
      </c>
      <c r="E117" s="28">
        <v>74</v>
      </c>
    </row>
    <row r="118" spans="2:5" x14ac:dyDescent="0.3">
      <c r="B118" s="45">
        <v>42750</v>
      </c>
      <c r="C118" s="27" t="s">
        <v>12</v>
      </c>
      <c r="D118" s="27" t="s">
        <v>53</v>
      </c>
      <c r="E118" s="28">
        <v>70</v>
      </c>
    </row>
    <row r="119" spans="2:5" x14ac:dyDescent="0.3">
      <c r="B119" s="45">
        <v>42768</v>
      </c>
      <c r="C119" s="27" t="s">
        <v>12</v>
      </c>
      <c r="D119" s="27" t="s">
        <v>54</v>
      </c>
      <c r="E119" s="28">
        <v>235</v>
      </c>
    </row>
  </sheetData>
  <phoneticPr fontId="12" type="noConversion"/>
  <pageMargins left="0.7" right="0.7" top="0.75" bottom="0.75" header="0.3" footer="0.3"/>
  <pageSetup paperSize="9" scale="72" orientation="portrait" r:id="rId2"/>
  <rowBreaks count="2" manualBreakCount="2">
    <brk id="47" max="14" man="1"/>
    <brk id="94" max="14" man="1"/>
  </rowBreaks>
  <colBreaks count="2" manualBreakCount="2">
    <brk id="6" max="1048575" man="1"/>
    <brk id="14" max="118" man="1"/>
  </colBreaks>
  <drawing r:id="rId3"/>
  <tableParts count="1">
    <tablePart r:id="rId4"/>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7"/>
  <dimension ref="A1:A4"/>
  <sheetViews>
    <sheetView showGridLines="0" zoomScaleNormal="100" workbookViewId="0"/>
  </sheetViews>
  <sheetFormatPr defaultColWidth="9.109375" defaultRowHeight="14.4" x14ac:dyDescent="0.3"/>
  <cols>
    <col min="1" max="1" width="9.109375" style="12"/>
    <col min="2" max="16384" width="9.109375" style="13"/>
  </cols>
  <sheetData>
    <row r="1" spans="1:1" x14ac:dyDescent="0.3">
      <c r="A1" s="14" t="s">
        <v>59</v>
      </c>
    </row>
    <row r="2" spans="1:1" x14ac:dyDescent="0.3">
      <c r="A2" s="14" t="s">
        <v>132</v>
      </c>
    </row>
    <row r="3" spans="1:1" x14ac:dyDescent="0.3">
      <c r="A3" s="14" t="s">
        <v>6</v>
      </c>
    </row>
    <row r="4" spans="1:1" x14ac:dyDescent="0.3">
      <c r="A4" s="14"/>
    </row>
  </sheetData>
  <phoneticPr fontId="12" type="noConversion"/>
  <pageMargins left="0.7" right="0.7" top="0.75" bottom="0.75" header="0.3" footer="0.3"/>
  <pageSetup paperSize="9" orientation="portrait" r:id="rId1"/>
  <colBreaks count="1" manualBreakCount="1">
    <brk id="9" max="1048575" man="1"/>
  </col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4"/>
  <dimension ref="A1:W122"/>
  <sheetViews>
    <sheetView showGridLines="0" zoomScaleNormal="100" workbookViewId="0"/>
  </sheetViews>
  <sheetFormatPr defaultColWidth="9.109375" defaultRowHeight="14.4" x14ac:dyDescent="0.3"/>
  <cols>
    <col min="1" max="1" width="9.109375" style="12"/>
    <col min="2" max="2" width="20.44140625" style="13" customWidth="1"/>
    <col min="3" max="3" width="14.88671875" style="13" bestFit="1" customWidth="1"/>
    <col min="4" max="4" width="19.109375" style="13" bestFit="1" customWidth="1"/>
    <col min="5" max="5" width="11.33203125" style="13" customWidth="1"/>
    <col min="6" max="23" width="9.109375" style="13" customWidth="1"/>
    <col min="24" max="16384" width="9.109375" style="13"/>
  </cols>
  <sheetData>
    <row r="1" spans="1:23" ht="15" customHeight="1" x14ac:dyDescent="0.3">
      <c r="A1" s="14" t="s">
        <v>60</v>
      </c>
    </row>
    <row r="2" spans="1:23" ht="15" customHeight="1" x14ac:dyDescent="0.3">
      <c r="A2" s="12" t="s">
        <v>133</v>
      </c>
    </row>
    <row r="3" spans="1:23" ht="15" customHeight="1" x14ac:dyDescent="0.3">
      <c r="A3" s="12" t="s">
        <v>62</v>
      </c>
    </row>
    <row r="4" spans="1:23" ht="15" customHeight="1" x14ac:dyDescent="0.3">
      <c r="A4" s="12" t="s">
        <v>134</v>
      </c>
    </row>
    <row r="5" spans="1:23" ht="15" customHeight="1" x14ac:dyDescent="0.35">
      <c r="A5" s="14" t="s">
        <v>6</v>
      </c>
      <c r="I5" s="2" t="str">
        <f>IF(AND($B$15="Dane",$C$36=70),"Postupujete dobre. Do kontingenčnej"," ")</f>
        <v xml:space="preserve"> </v>
      </c>
    </row>
    <row r="6" spans="1:23" ht="15" customHeight="1" x14ac:dyDescent="0.35">
      <c r="A6" s="14"/>
      <c r="I6" s="2" t="str">
        <f>IF(AND($B$15="Dane",$C$36=70),"tabuľky ste pridali druhé pole riadka."," ")</f>
        <v xml:space="preserve"> </v>
      </c>
    </row>
    <row r="7" spans="1:23" ht="15" customHeight="1" x14ac:dyDescent="0.35">
      <c r="I7" s="2" t="str">
        <f>IF(AND($B$15="Dane",$C$36=70),"Posuňte sa nadol a kliknite na položku"," ")</f>
        <v xml:space="preserve"> </v>
      </c>
    </row>
    <row r="8" spans="1:23" ht="15" customHeight="1" x14ac:dyDescent="0.35">
      <c r="I8" s="2" t="str">
        <f>IF(AND($B$15="Dane",$C$36=70),"Ďalej…"," ")</f>
        <v xml:space="preserve"> </v>
      </c>
    </row>
    <row r="9" spans="1:23" ht="15" customHeight="1" x14ac:dyDescent="0.35">
      <c r="K9" s="2"/>
    </row>
    <row r="10" spans="1:23" ht="15" customHeight="1" x14ac:dyDescent="0.3"/>
    <row r="11" spans="1:23" ht="15" customHeight="1" x14ac:dyDescent="0.3">
      <c r="B11"/>
      <c r="C11"/>
    </row>
    <row r="12" spans="1:23" ht="15" customHeight="1" x14ac:dyDescent="0.3"/>
    <row r="13" spans="1:23" ht="15" customHeight="1" x14ac:dyDescent="0.3">
      <c r="B13" s="62" t="s">
        <v>147</v>
      </c>
      <c r="C13" s="63" t="s">
        <v>122</v>
      </c>
      <c r="D13"/>
      <c r="E13"/>
      <c r="F13"/>
      <c r="G13"/>
      <c r="H13"/>
      <c r="I13"/>
      <c r="J13"/>
      <c r="K13"/>
      <c r="L13"/>
      <c r="M13"/>
      <c r="N13"/>
      <c r="O13"/>
      <c r="P13"/>
      <c r="Q13"/>
      <c r="R13"/>
      <c r="S13"/>
      <c r="T13"/>
      <c r="U13"/>
      <c r="V13"/>
      <c r="W13"/>
    </row>
    <row r="14" spans="1:23" x14ac:dyDescent="0.3">
      <c r="B14" s="4" t="s">
        <v>11</v>
      </c>
      <c r="C14" s="64">
        <v>2000</v>
      </c>
      <c r="D14"/>
      <c r="E14"/>
      <c r="F14"/>
      <c r="G14"/>
      <c r="H14"/>
      <c r="I14"/>
      <c r="J14"/>
      <c r="K14"/>
      <c r="L14"/>
      <c r="M14"/>
      <c r="N14"/>
      <c r="O14"/>
      <c r="P14"/>
      <c r="Q14"/>
      <c r="R14"/>
      <c r="S14"/>
      <c r="T14"/>
      <c r="U14"/>
      <c r="V14"/>
      <c r="W14"/>
    </row>
    <row r="15" spans="1:23" x14ac:dyDescent="0.3">
      <c r="B15" s="4" t="s">
        <v>13</v>
      </c>
      <c r="C15" s="64">
        <v>935</v>
      </c>
      <c r="D15"/>
      <c r="E15"/>
      <c r="F15"/>
      <c r="G15"/>
      <c r="H15"/>
      <c r="I15"/>
      <c r="J15"/>
      <c r="K15"/>
      <c r="L15"/>
      <c r="M15"/>
      <c r="N15"/>
      <c r="O15"/>
      <c r="P15"/>
      <c r="Q15"/>
      <c r="R15"/>
      <c r="S15"/>
      <c r="T15"/>
      <c r="U15"/>
      <c r="V15"/>
      <c r="W15"/>
    </row>
    <row r="16" spans="1:23" x14ac:dyDescent="0.3">
      <c r="B16" s="4" t="s">
        <v>12</v>
      </c>
      <c r="C16" s="64">
        <v>1427</v>
      </c>
      <c r="D16"/>
      <c r="E16"/>
      <c r="F16"/>
      <c r="G16"/>
      <c r="H16"/>
      <c r="I16"/>
      <c r="J16"/>
      <c r="K16"/>
      <c r="L16"/>
      <c r="M16"/>
      <c r="N16"/>
      <c r="O16"/>
      <c r="P16"/>
      <c r="Q16"/>
      <c r="R16"/>
      <c r="S16"/>
      <c r="T16"/>
      <c r="U16"/>
      <c r="V16"/>
      <c r="W16"/>
    </row>
    <row r="17" spans="2:23" x14ac:dyDescent="0.3">
      <c r="B17" s="4" t="s">
        <v>146</v>
      </c>
      <c r="C17" s="64">
        <v>4362</v>
      </c>
      <c r="D17"/>
      <c r="E17"/>
      <c r="F17"/>
      <c r="G17"/>
      <c r="H17"/>
      <c r="I17"/>
      <c r="J17"/>
      <c r="K17"/>
      <c r="L17"/>
      <c r="M17"/>
      <c r="N17"/>
      <c r="O17"/>
      <c r="P17"/>
      <c r="Q17"/>
      <c r="R17"/>
      <c r="S17"/>
      <c r="T17"/>
      <c r="U17"/>
      <c r="V17"/>
      <c r="W17"/>
    </row>
    <row r="18" spans="2:23" x14ac:dyDescent="0.3">
      <c r="B18"/>
      <c r="C18"/>
      <c r="D18"/>
      <c r="E18"/>
      <c r="F18"/>
      <c r="G18"/>
      <c r="H18"/>
      <c r="I18"/>
      <c r="J18"/>
      <c r="K18"/>
      <c r="L18"/>
      <c r="M18"/>
      <c r="N18"/>
      <c r="O18"/>
      <c r="P18"/>
      <c r="Q18"/>
      <c r="R18"/>
      <c r="S18"/>
      <c r="T18"/>
      <c r="U18"/>
      <c r="V18"/>
      <c r="W18"/>
    </row>
    <row r="19" spans="2:23" x14ac:dyDescent="0.3">
      <c r="B19"/>
      <c r="C19"/>
      <c r="D19"/>
    </row>
    <row r="20" spans="2:23" x14ac:dyDescent="0.3">
      <c r="B20"/>
      <c r="C20"/>
      <c r="D20"/>
    </row>
    <row r="21" spans="2:23" x14ac:dyDescent="0.3">
      <c r="B21"/>
      <c r="C21"/>
      <c r="D21"/>
    </row>
    <row r="22" spans="2:23" x14ac:dyDescent="0.3">
      <c r="B22"/>
      <c r="C22"/>
      <c r="D22"/>
    </row>
    <row r="23" spans="2:23" x14ac:dyDescent="0.3">
      <c r="B23"/>
      <c r="C23"/>
      <c r="D23"/>
    </row>
    <row r="24" spans="2:23" x14ac:dyDescent="0.3">
      <c r="B24"/>
      <c r="C24"/>
      <c r="D24"/>
    </row>
    <row r="25" spans="2:23" x14ac:dyDescent="0.3">
      <c r="B25"/>
      <c r="C25"/>
      <c r="D25"/>
    </row>
    <row r="26" spans="2:23" x14ac:dyDescent="0.3">
      <c r="B26"/>
      <c r="C26"/>
      <c r="D26"/>
    </row>
    <row r="27" spans="2:23" x14ac:dyDescent="0.3">
      <c r="B27"/>
      <c r="C27"/>
      <c r="D27"/>
    </row>
    <row r="28" spans="2:23" x14ac:dyDescent="0.3">
      <c r="B28"/>
      <c r="C28"/>
      <c r="D28"/>
    </row>
    <row r="29" spans="2:23" x14ac:dyDescent="0.3">
      <c r="B29"/>
      <c r="C29"/>
      <c r="D29"/>
    </row>
    <row r="30" spans="2:23" x14ac:dyDescent="0.3">
      <c r="B30"/>
      <c r="C30"/>
      <c r="D30"/>
    </row>
    <row r="31" spans="2:23" x14ac:dyDescent="0.3">
      <c r="B31"/>
      <c r="C31"/>
    </row>
    <row r="32" spans="2:23" x14ac:dyDescent="0.3">
      <c r="B32"/>
      <c r="C32"/>
    </row>
    <row r="33" spans="2:3" x14ac:dyDescent="0.3">
      <c r="B33"/>
      <c r="C33"/>
    </row>
    <row r="34" spans="2:3" x14ac:dyDescent="0.3">
      <c r="B34"/>
      <c r="C34"/>
    </row>
    <row r="35" spans="2:3" x14ac:dyDescent="0.3">
      <c r="B35"/>
      <c r="C35"/>
    </row>
    <row r="36" spans="2:3" x14ac:dyDescent="0.3">
      <c r="B36"/>
      <c r="C36"/>
    </row>
    <row r="37" spans="2:3" x14ac:dyDescent="0.3">
      <c r="B37"/>
      <c r="C37"/>
    </row>
    <row r="38" spans="2:3" x14ac:dyDescent="0.3">
      <c r="B38"/>
      <c r="C38"/>
    </row>
    <row r="39" spans="2:3" x14ac:dyDescent="0.3">
      <c r="B39"/>
      <c r="C39"/>
    </row>
    <row r="40" spans="2:3" x14ac:dyDescent="0.3">
      <c r="B40"/>
      <c r="C40"/>
    </row>
    <row r="41" spans="2:3" x14ac:dyDescent="0.3">
      <c r="B41"/>
      <c r="C41"/>
    </row>
    <row r="42" spans="2:3" x14ac:dyDescent="0.3">
      <c r="B42"/>
      <c r="C42"/>
    </row>
    <row r="43" spans="2:3" x14ac:dyDescent="0.3">
      <c r="B43"/>
      <c r="C43"/>
    </row>
    <row r="44" spans="2:3" x14ac:dyDescent="0.3">
      <c r="B44"/>
      <c r="C44"/>
    </row>
    <row r="45" spans="2:3" x14ac:dyDescent="0.3">
      <c r="B45"/>
      <c r="C45"/>
    </row>
    <row r="46" spans="2:3" x14ac:dyDescent="0.3">
      <c r="B46"/>
      <c r="C46"/>
    </row>
    <row r="47" spans="2:3" x14ac:dyDescent="0.3">
      <c r="B47"/>
      <c r="C47"/>
    </row>
    <row r="48" spans="2:3" x14ac:dyDescent="0.3">
      <c r="B48"/>
      <c r="C48"/>
    </row>
    <row r="49" spans="2:3" x14ac:dyDescent="0.3">
      <c r="B49"/>
      <c r="C49"/>
    </row>
    <row r="50" spans="2:3" x14ac:dyDescent="0.3">
      <c r="B50"/>
      <c r="C50"/>
    </row>
    <row r="51" spans="2:3" x14ac:dyDescent="0.3">
      <c r="B51"/>
      <c r="C51"/>
    </row>
    <row r="52" spans="2:3" x14ac:dyDescent="0.3">
      <c r="B52"/>
      <c r="C52"/>
    </row>
    <row r="53" spans="2:3" x14ac:dyDescent="0.3">
      <c r="B53"/>
      <c r="C53"/>
    </row>
    <row r="54" spans="2:3" x14ac:dyDescent="0.3">
      <c r="B54"/>
      <c r="C54"/>
    </row>
    <row r="101" spans="2:5" x14ac:dyDescent="0.3">
      <c r="B101" s="26" t="s">
        <v>9</v>
      </c>
      <c r="C101" s="26" t="s">
        <v>10</v>
      </c>
      <c r="D101" s="26" t="s">
        <v>14</v>
      </c>
      <c r="E101" s="26" t="s">
        <v>20</v>
      </c>
    </row>
    <row r="102" spans="2:5" x14ac:dyDescent="0.3">
      <c r="B102" s="45">
        <v>42752</v>
      </c>
      <c r="C102" s="27" t="s">
        <v>11</v>
      </c>
      <c r="D102" s="27" t="s">
        <v>19</v>
      </c>
      <c r="E102" s="29">
        <v>1000</v>
      </c>
    </row>
    <row r="103" spans="2:5" x14ac:dyDescent="0.3">
      <c r="B103" s="45">
        <v>42752</v>
      </c>
      <c r="C103" s="27" t="s">
        <v>11</v>
      </c>
      <c r="D103" s="27" t="s">
        <v>40</v>
      </c>
      <c r="E103" s="29">
        <v>500</v>
      </c>
    </row>
    <row r="104" spans="2:5" x14ac:dyDescent="0.3">
      <c r="B104" s="45">
        <v>42752</v>
      </c>
      <c r="C104" s="27" t="s">
        <v>11</v>
      </c>
      <c r="D104" s="27" t="s">
        <v>41</v>
      </c>
      <c r="E104" s="29">
        <v>500</v>
      </c>
    </row>
    <row r="105" spans="2:5" x14ac:dyDescent="0.3">
      <c r="B105" s="45">
        <v>42786</v>
      </c>
      <c r="C105" s="27" t="s">
        <v>13</v>
      </c>
      <c r="D105" s="27" t="s">
        <v>18</v>
      </c>
      <c r="E105" s="29">
        <v>20</v>
      </c>
    </row>
    <row r="106" spans="2:5" x14ac:dyDescent="0.3">
      <c r="B106" s="45">
        <v>42791</v>
      </c>
      <c r="C106" s="27" t="s">
        <v>13</v>
      </c>
      <c r="D106" s="27" t="s">
        <v>17</v>
      </c>
      <c r="E106" s="29">
        <v>125</v>
      </c>
    </row>
    <row r="107" spans="2:5" x14ac:dyDescent="0.3">
      <c r="B107" s="45">
        <v>42756</v>
      </c>
      <c r="C107" s="27" t="s">
        <v>13</v>
      </c>
      <c r="D107" s="27" t="s">
        <v>39</v>
      </c>
      <c r="E107" s="29">
        <v>250</v>
      </c>
    </row>
    <row r="108" spans="2:5" x14ac:dyDescent="0.3">
      <c r="B108" s="45">
        <v>42786</v>
      </c>
      <c r="C108" s="27" t="s">
        <v>13</v>
      </c>
      <c r="D108" s="27" t="s">
        <v>42</v>
      </c>
      <c r="E108" s="29">
        <v>20</v>
      </c>
    </row>
    <row r="109" spans="2:5" x14ac:dyDescent="0.3">
      <c r="B109" s="45">
        <v>42791</v>
      </c>
      <c r="C109" s="27" t="s">
        <v>13</v>
      </c>
      <c r="D109" s="27" t="s">
        <v>43</v>
      </c>
      <c r="E109" s="29">
        <v>125</v>
      </c>
    </row>
    <row r="110" spans="2:5" x14ac:dyDescent="0.3">
      <c r="B110" s="45">
        <v>42756</v>
      </c>
      <c r="C110" s="27" t="s">
        <v>13</v>
      </c>
      <c r="D110" s="27" t="s">
        <v>44</v>
      </c>
      <c r="E110" s="29">
        <v>250</v>
      </c>
    </row>
    <row r="111" spans="2:5" x14ac:dyDescent="0.3">
      <c r="B111" s="45">
        <v>42786</v>
      </c>
      <c r="C111" s="27" t="s">
        <v>13</v>
      </c>
      <c r="D111" s="27" t="s">
        <v>45</v>
      </c>
      <c r="E111" s="29">
        <v>20</v>
      </c>
    </row>
    <row r="112" spans="2:5" x14ac:dyDescent="0.3">
      <c r="B112" s="45">
        <v>42791</v>
      </c>
      <c r="C112" s="27" t="s">
        <v>13</v>
      </c>
      <c r="D112" s="27" t="s">
        <v>46</v>
      </c>
      <c r="E112" s="29">
        <v>125</v>
      </c>
    </row>
    <row r="113" spans="2:11" x14ac:dyDescent="0.3">
      <c r="B113" s="45">
        <v>42736</v>
      </c>
      <c r="C113" s="27" t="s">
        <v>12</v>
      </c>
      <c r="D113" s="27" t="s">
        <v>47</v>
      </c>
      <c r="E113" s="29">
        <v>74</v>
      </c>
    </row>
    <row r="114" spans="2:11" x14ac:dyDescent="0.3">
      <c r="B114" s="45">
        <v>42750</v>
      </c>
      <c r="C114" s="27" t="s">
        <v>12</v>
      </c>
      <c r="D114" s="27" t="s">
        <v>16</v>
      </c>
      <c r="E114" s="29">
        <v>235</v>
      </c>
    </row>
    <row r="115" spans="2:11" x14ac:dyDescent="0.3">
      <c r="B115" s="45">
        <v>42756</v>
      </c>
      <c r="C115" s="27" t="s">
        <v>12</v>
      </c>
      <c r="D115" s="27" t="s">
        <v>48</v>
      </c>
      <c r="E115" s="29">
        <v>125</v>
      </c>
    </row>
    <row r="116" spans="2:11" x14ac:dyDescent="0.3">
      <c r="B116" s="45">
        <v>42768</v>
      </c>
      <c r="C116" s="27" t="s">
        <v>12</v>
      </c>
      <c r="D116" s="27" t="s">
        <v>16</v>
      </c>
      <c r="E116" s="29">
        <v>235</v>
      </c>
    </row>
    <row r="117" spans="2:11" x14ac:dyDescent="0.3">
      <c r="B117" s="45">
        <v>42736</v>
      </c>
      <c r="C117" s="27" t="s">
        <v>12</v>
      </c>
      <c r="D117" s="27" t="s">
        <v>49</v>
      </c>
      <c r="E117" s="29">
        <v>74</v>
      </c>
    </row>
    <row r="118" spans="2:11" x14ac:dyDescent="0.3">
      <c r="B118" s="45">
        <v>42750</v>
      </c>
      <c r="C118" s="27" t="s">
        <v>12</v>
      </c>
      <c r="D118" s="27" t="s">
        <v>50</v>
      </c>
      <c r="E118" s="29">
        <v>70</v>
      </c>
    </row>
    <row r="119" spans="2:11" x14ac:dyDescent="0.3">
      <c r="B119" s="45">
        <v>42768</v>
      </c>
      <c r="C119" s="27" t="s">
        <v>12</v>
      </c>
      <c r="D119" s="27" t="s">
        <v>51</v>
      </c>
      <c r="E119" s="29">
        <v>235</v>
      </c>
    </row>
    <row r="120" spans="2:11" x14ac:dyDescent="0.3">
      <c r="B120" s="45">
        <v>42736</v>
      </c>
      <c r="C120" s="27" t="s">
        <v>12</v>
      </c>
      <c r="D120" s="27" t="s">
        <v>52</v>
      </c>
      <c r="E120" s="29">
        <v>74</v>
      </c>
    </row>
    <row r="121" spans="2:11" x14ac:dyDescent="0.3">
      <c r="B121" s="45">
        <v>42750</v>
      </c>
      <c r="C121" s="27" t="s">
        <v>12</v>
      </c>
      <c r="D121" s="27" t="s">
        <v>53</v>
      </c>
      <c r="E121" s="29">
        <v>70</v>
      </c>
    </row>
    <row r="122" spans="2:11" x14ac:dyDescent="0.3">
      <c r="B122" s="45">
        <v>42768</v>
      </c>
      <c r="C122" s="27" t="s">
        <v>12</v>
      </c>
      <c r="D122" s="27" t="s">
        <v>54</v>
      </c>
      <c r="E122" s="29">
        <v>235</v>
      </c>
      <c r="K122" s="1"/>
    </row>
  </sheetData>
  <phoneticPr fontId="12" type="noConversion"/>
  <pageMargins left="0.7" right="0.7" top="0.75" bottom="0.75" header="0.3" footer="0.3"/>
  <pageSetup paperSize="9" scale="72" orientation="portrait" r:id="rId2"/>
  <rowBreaks count="2" manualBreakCount="2">
    <brk id="47" max="17" man="1"/>
    <brk id="94" max="17" man="1"/>
  </rowBreaks>
  <colBreaks count="2" manualBreakCount="2">
    <brk id="7" max="1048575" man="1"/>
    <brk id="16" max="1048575" man="1"/>
  </colBreaks>
  <drawing r:id="rId3"/>
  <tableParts count="1">
    <tablePart r:id="rId4"/>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0"/>
  <dimension ref="A1:I121"/>
  <sheetViews>
    <sheetView showGridLines="0" zoomScaleNormal="100" workbookViewId="0"/>
  </sheetViews>
  <sheetFormatPr defaultColWidth="9.109375" defaultRowHeight="14.4" x14ac:dyDescent="0.3"/>
  <cols>
    <col min="1" max="1" width="9.109375" style="12"/>
    <col min="2" max="2" width="9.109375" style="13"/>
    <col min="3" max="3" width="11" style="13" bestFit="1" customWidth="1"/>
    <col min="4" max="4" width="19" style="13" customWidth="1"/>
    <col min="5" max="5" width="11.33203125" style="13" customWidth="1"/>
    <col min="6" max="6" width="23" style="13" customWidth="1"/>
    <col min="7" max="7" width="14.88671875" style="13" customWidth="1"/>
    <col min="8" max="16384" width="9.109375" style="13"/>
  </cols>
  <sheetData>
    <row r="1" spans="1:9" x14ac:dyDescent="0.3">
      <c r="A1" s="14" t="s">
        <v>63</v>
      </c>
    </row>
    <row r="2" spans="1:9" x14ac:dyDescent="0.3">
      <c r="A2" s="14" t="s">
        <v>140</v>
      </c>
    </row>
    <row r="3" spans="1:9" x14ac:dyDescent="0.3">
      <c r="A3" s="14" t="s">
        <v>6</v>
      </c>
    </row>
    <row r="4" spans="1:9" x14ac:dyDescent="0.3">
      <c r="A4" s="14"/>
    </row>
    <row r="6" spans="1:9" ht="18" x14ac:dyDescent="0.35">
      <c r="F6" s="2" t="str">
        <f>IF(AND($F$9="Ema",$G$9=935),"Výborne."," ")</f>
        <v xml:space="preserve"> </v>
      </c>
    </row>
    <row r="7" spans="1:9" x14ac:dyDescent="0.3">
      <c r="F7" s="3" t="s">
        <v>147</v>
      </c>
      <c r="G7" t="s">
        <v>122</v>
      </c>
      <c r="H7"/>
    </row>
    <row r="8" spans="1:9" ht="18" x14ac:dyDescent="0.35">
      <c r="F8" s="4" t="s">
        <v>11</v>
      </c>
      <c r="G8" s="47">
        <v>2000</v>
      </c>
      <c r="H8"/>
      <c r="I8" s="2"/>
    </row>
    <row r="9" spans="1:9" ht="18" x14ac:dyDescent="0.35">
      <c r="F9" s="5" t="s">
        <v>19</v>
      </c>
      <c r="G9" s="47">
        <v>1000</v>
      </c>
      <c r="H9"/>
      <c r="I9" s="2"/>
    </row>
    <row r="10" spans="1:9" x14ac:dyDescent="0.3">
      <c r="F10" s="5" t="s">
        <v>41</v>
      </c>
      <c r="G10" s="47">
        <v>500</v>
      </c>
      <c r="H10"/>
    </row>
    <row r="11" spans="1:9" x14ac:dyDescent="0.3">
      <c r="F11" s="5" t="s">
        <v>40</v>
      </c>
      <c r="G11" s="47">
        <v>500</v>
      </c>
      <c r="H11"/>
    </row>
    <row r="12" spans="1:9" x14ac:dyDescent="0.3">
      <c r="F12" s="4" t="s">
        <v>13</v>
      </c>
      <c r="G12" s="47">
        <v>935</v>
      </c>
      <c r="H12"/>
    </row>
    <row r="13" spans="1:9" x14ac:dyDescent="0.3">
      <c r="F13" s="5" t="s">
        <v>39</v>
      </c>
      <c r="G13" s="47">
        <v>250</v>
      </c>
      <c r="H13"/>
    </row>
    <row r="14" spans="1:9" x14ac:dyDescent="0.3">
      <c r="F14" s="5" t="s">
        <v>42</v>
      </c>
      <c r="G14" s="47">
        <v>20</v>
      </c>
      <c r="H14"/>
    </row>
    <row r="15" spans="1:9" x14ac:dyDescent="0.3">
      <c r="F15" s="5" t="s">
        <v>46</v>
      </c>
      <c r="G15" s="47">
        <v>125</v>
      </c>
      <c r="H15"/>
    </row>
    <row r="16" spans="1:9" x14ac:dyDescent="0.3">
      <c r="F16" s="5" t="s">
        <v>18</v>
      </c>
      <c r="G16" s="47">
        <v>20</v>
      </c>
      <c r="H16"/>
    </row>
    <row r="17" spans="6:8" x14ac:dyDescent="0.3">
      <c r="F17" s="5" t="s">
        <v>45</v>
      </c>
      <c r="G17" s="47">
        <v>20</v>
      </c>
      <c r="H17"/>
    </row>
    <row r="18" spans="6:8" x14ac:dyDescent="0.3">
      <c r="F18" s="5" t="s">
        <v>17</v>
      </c>
      <c r="G18" s="47">
        <v>125</v>
      </c>
      <c r="H18"/>
    </row>
    <row r="19" spans="6:8" x14ac:dyDescent="0.3">
      <c r="F19" s="5" t="s">
        <v>43</v>
      </c>
      <c r="G19" s="47">
        <v>125</v>
      </c>
      <c r="H19"/>
    </row>
    <row r="20" spans="6:8" x14ac:dyDescent="0.3">
      <c r="F20" s="5" t="s">
        <v>44</v>
      </c>
      <c r="G20" s="47">
        <v>250</v>
      </c>
      <c r="H20"/>
    </row>
    <row r="21" spans="6:8" x14ac:dyDescent="0.3">
      <c r="F21" s="4" t="s">
        <v>12</v>
      </c>
      <c r="G21" s="47">
        <v>1427</v>
      </c>
      <c r="H21"/>
    </row>
    <row r="22" spans="6:8" x14ac:dyDescent="0.3">
      <c r="F22" s="5" t="s">
        <v>52</v>
      </c>
      <c r="G22" s="47">
        <v>74</v>
      </c>
      <c r="H22"/>
    </row>
    <row r="23" spans="6:8" x14ac:dyDescent="0.3">
      <c r="F23" s="5" t="s">
        <v>51</v>
      </c>
      <c r="G23" s="47">
        <v>235</v>
      </c>
      <c r="H23"/>
    </row>
    <row r="24" spans="6:8" x14ac:dyDescent="0.3">
      <c r="F24" s="5" t="s">
        <v>50</v>
      </c>
      <c r="G24" s="47">
        <v>70</v>
      </c>
      <c r="H24"/>
    </row>
    <row r="25" spans="6:8" x14ac:dyDescent="0.3">
      <c r="F25" s="5" t="s">
        <v>16</v>
      </c>
      <c r="G25" s="47">
        <v>470</v>
      </c>
    </row>
    <row r="26" spans="6:8" x14ac:dyDescent="0.3">
      <c r="F26" s="5" t="s">
        <v>47</v>
      </c>
      <c r="G26" s="47">
        <v>74</v>
      </c>
    </row>
    <row r="27" spans="6:8" x14ac:dyDescent="0.3">
      <c r="F27" s="5" t="s">
        <v>49</v>
      </c>
      <c r="G27" s="47">
        <v>74</v>
      </c>
    </row>
    <row r="28" spans="6:8" x14ac:dyDescent="0.3">
      <c r="F28" s="5" t="s">
        <v>48</v>
      </c>
      <c r="G28" s="47">
        <v>125</v>
      </c>
    </row>
    <row r="29" spans="6:8" x14ac:dyDescent="0.3">
      <c r="F29" s="5" t="s">
        <v>53</v>
      </c>
      <c r="G29" s="47">
        <v>70</v>
      </c>
    </row>
    <row r="30" spans="6:8" x14ac:dyDescent="0.3">
      <c r="F30" s="5" t="s">
        <v>54</v>
      </c>
      <c r="G30" s="47">
        <v>235</v>
      </c>
    </row>
    <row r="31" spans="6:8" x14ac:dyDescent="0.3">
      <c r="F31" s="4" t="s">
        <v>146</v>
      </c>
      <c r="G31" s="47">
        <v>4362</v>
      </c>
    </row>
    <row r="100" spans="2:5" x14ac:dyDescent="0.3">
      <c r="B100" s="26" t="s">
        <v>9</v>
      </c>
      <c r="C100" s="26" t="s">
        <v>10</v>
      </c>
      <c r="D100" s="26" t="s">
        <v>14</v>
      </c>
      <c r="E100" s="26" t="s">
        <v>20</v>
      </c>
    </row>
    <row r="101" spans="2:5" x14ac:dyDescent="0.3">
      <c r="B101" s="45">
        <v>42752</v>
      </c>
      <c r="C101" s="27" t="s">
        <v>11</v>
      </c>
      <c r="D101" s="27" t="s">
        <v>19</v>
      </c>
      <c r="E101" s="28">
        <v>1000</v>
      </c>
    </row>
    <row r="102" spans="2:5" x14ac:dyDescent="0.3">
      <c r="B102" s="45">
        <v>42752</v>
      </c>
      <c r="C102" s="27" t="s">
        <v>11</v>
      </c>
      <c r="D102" s="27" t="s">
        <v>40</v>
      </c>
      <c r="E102" s="28">
        <v>500</v>
      </c>
    </row>
    <row r="103" spans="2:5" x14ac:dyDescent="0.3">
      <c r="B103" s="45">
        <v>42752</v>
      </c>
      <c r="C103" s="27" t="s">
        <v>11</v>
      </c>
      <c r="D103" s="27" t="s">
        <v>41</v>
      </c>
      <c r="E103" s="28">
        <v>500</v>
      </c>
    </row>
    <row r="104" spans="2:5" x14ac:dyDescent="0.3">
      <c r="B104" s="45">
        <v>42786</v>
      </c>
      <c r="C104" s="27" t="s">
        <v>13</v>
      </c>
      <c r="D104" s="27" t="s">
        <v>18</v>
      </c>
      <c r="E104" s="28">
        <v>20</v>
      </c>
    </row>
    <row r="105" spans="2:5" x14ac:dyDescent="0.3">
      <c r="B105" s="45">
        <v>42791</v>
      </c>
      <c r="C105" s="27" t="s">
        <v>13</v>
      </c>
      <c r="D105" s="27" t="s">
        <v>17</v>
      </c>
      <c r="E105" s="28">
        <v>125</v>
      </c>
    </row>
    <row r="106" spans="2:5" x14ac:dyDescent="0.3">
      <c r="B106" s="45">
        <v>42756</v>
      </c>
      <c r="C106" s="27" t="s">
        <v>13</v>
      </c>
      <c r="D106" s="27" t="s">
        <v>39</v>
      </c>
      <c r="E106" s="28">
        <v>250</v>
      </c>
    </row>
    <row r="107" spans="2:5" x14ac:dyDescent="0.3">
      <c r="B107" s="45">
        <v>42786</v>
      </c>
      <c r="C107" s="27" t="s">
        <v>13</v>
      </c>
      <c r="D107" s="27" t="s">
        <v>42</v>
      </c>
      <c r="E107" s="28">
        <v>20</v>
      </c>
    </row>
    <row r="108" spans="2:5" x14ac:dyDescent="0.3">
      <c r="B108" s="45">
        <v>42791</v>
      </c>
      <c r="C108" s="27" t="s">
        <v>13</v>
      </c>
      <c r="D108" s="27" t="s">
        <v>43</v>
      </c>
      <c r="E108" s="28">
        <v>125</v>
      </c>
    </row>
    <row r="109" spans="2:5" x14ac:dyDescent="0.3">
      <c r="B109" s="45">
        <v>42756</v>
      </c>
      <c r="C109" s="27" t="s">
        <v>13</v>
      </c>
      <c r="D109" s="27" t="s">
        <v>44</v>
      </c>
      <c r="E109" s="28">
        <v>250</v>
      </c>
    </row>
    <row r="110" spans="2:5" x14ac:dyDescent="0.3">
      <c r="B110" s="45">
        <v>42786</v>
      </c>
      <c r="C110" s="27" t="s">
        <v>13</v>
      </c>
      <c r="D110" s="27" t="s">
        <v>45</v>
      </c>
      <c r="E110" s="28">
        <v>20</v>
      </c>
    </row>
    <row r="111" spans="2:5" x14ac:dyDescent="0.3">
      <c r="B111" s="45">
        <v>42791</v>
      </c>
      <c r="C111" s="27" t="s">
        <v>13</v>
      </c>
      <c r="D111" s="27" t="s">
        <v>46</v>
      </c>
      <c r="E111" s="28">
        <v>125</v>
      </c>
    </row>
    <row r="112" spans="2:5" x14ac:dyDescent="0.3">
      <c r="B112" s="45">
        <v>42736</v>
      </c>
      <c r="C112" s="27" t="s">
        <v>12</v>
      </c>
      <c r="D112" s="27" t="s">
        <v>47</v>
      </c>
      <c r="E112" s="28">
        <v>74</v>
      </c>
    </row>
    <row r="113" spans="2:9" x14ac:dyDescent="0.3">
      <c r="B113" s="45">
        <v>42750</v>
      </c>
      <c r="C113" s="27" t="s">
        <v>12</v>
      </c>
      <c r="D113" s="27" t="s">
        <v>16</v>
      </c>
      <c r="E113" s="28">
        <v>235</v>
      </c>
    </row>
    <row r="114" spans="2:9" x14ac:dyDescent="0.3">
      <c r="B114" s="45">
        <v>42756</v>
      </c>
      <c r="C114" s="27" t="s">
        <v>12</v>
      </c>
      <c r="D114" s="27" t="s">
        <v>48</v>
      </c>
      <c r="E114" s="28">
        <v>125</v>
      </c>
    </row>
    <row r="115" spans="2:9" x14ac:dyDescent="0.3">
      <c r="B115" s="45">
        <v>42768</v>
      </c>
      <c r="C115" s="27" t="s">
        <v>12</v>
      </c>
      <c r="D115" s="27" t="s">
        <v>16</v>
      </c>
      <c r="E115" s="28">
        <v>235</v>
      </c>
    </row>
    <row r="116" spans="2:9" x14ac:dyDescent="0.3">
      <c r="B116" s="45">
        <v>42736</v>
      </c>
      <c r="C116" s="27" t="s">
        <v>12</v>
      </c>
      <c r="D116" s="27" t="s">
        <v>49</v>
      </c>
      <c r="E116" s="28">
        <v>74</v>
      </c>
    </row>
    <row r="117" spans="2:9" x14ac:dyDescent="0.3">
      <c r="B117" s="45">
        <v>42750</v>
      </c>
      <c r="C117" s="27" t="s">
        <v>12</v>
      </c>
      <c r="D117" s="27" t="s">
        <v>50</v>
      </c>
      <c r="E117" s="28">
        <v>70</v>
      </c>
    </row>
    <row r="118" spans="2:9" x14ac:dyDescent="0.3">
      <c r="B118" s="45">
        <v>42768</v>
      </c>
      <c r="C118" s="27" t="s">
        <v>12</v>
      </c>
      <c r="D118" s="27" t="s">
        <v>51</v>
      </c>
      <c r="E118" s="28">
        <v>235</v>
      </c>
    </row>
    <row r="119" spans="2:9" x14ac:dyDescent="0.3">
      <c r="B119" s="45">
        <v>42736</v>
      </c>
      <c r="C119" s="27" t="s">
        <v>12</v>
      </c>
      <c r="D119" s="27" t="s">
        <v>52</v>
      </c>
      <c r="E119" s="28">
        <v>74</v>
      </c>
    </row>
    <row r="120" spans="2:9" x14ac:dyDescent="0.3">
      <c r="B120" s="45">
        <v>42750</v>
      </c>
      <c r="C120" s="27" t="s">
        <v>12</v>
      </c>
      <c r="D120" s="27" t="s">
        <v>53</v>
      </c>
      <c r="E120" s="28">
        <v>70</v>
      </c>
    </row>
    <row r="121" spans="2:9" x14ac:dyDescent="0.3">
      <c r="B121" s="45">
        <v>42768</v>
      </c>
      <c r="C121" s="27" t="s">
        <v>12</v>
      </c>
      <c r="D121" s="27" t="s">
        <v>54</v>
      </c>
      <c r="E121" s="28">
        <v>235</v>
      </c>
      <c r="I121" s="41"/>
    </row>
  </sheetData>
  <phoneticPr fontId="12" type="noConversion"/>
  <pageMargins left="0.7" right="0.7" top="0.75" bottom="0.75" header="0.3" footer="0.3"/>
  <pageSetup paperSize="9" scale="55" orientation="portrait" r:id="rId2"/>
  <rowBreaks count="2" manualBreakCount="2">
    <brk id="46" max="12" man="1"/>
    <brk id="93" max="12" man="1"/>
  </rowBreaks>
  <colBreaks count="1" manualBreakCount="1">
    <brk id="7" max="120" man="1"/>
  </colBreaks>
  <drawing r:id="rId3"/>
  <tableParts count="1">
    <tablePart r:id="rId4"/>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3"/>
  <dimension ref="A1:I121"/>
  <sheetViews>
    <sheetView showGridLines="0" zoomScaleNormal="100" workbookViewId="0"/>
  </sheetViews>
  <sheetFormatPr defaultColWidth="9.109375" defaultRowHeight="14.4" x14ac:dyDescent="0.3"/>
  <cols>
    <col min="1" max="1" width="9.5546875" style="12" bestFit="1" customWidth="1"/>
    <col min="2" max="2" width="9.109375" style="13"/>
    <col min="3" max="3" width="11" style="13" bestFit="1" customWidth="1"/>
    <col min="4" max="4" width="19.109375" style="13" bestFit="1" customWidth="1"/>
    <col min="5" max="5" width="12" style="13" customWidth="1"/>
    <col min="6" max="6" width="22.88671875" style="13" bestFit="1" customWidth="1"/>
    <col min="7" max="7" width="15.88671875" style="13" customWidth="1"/>
    <col min="8" max="8" width="9.109375" style="13"/>
    <col min="9" max="9" width="20.88671875" style="13" bestFit="1" customWidth="1"/>
    <col min="10" max="10" width="14.88671875" style="13" bestFit="1" customWidth="1"/>
    <col min="11" max="11" width="14.44140625" style="13" bestFit="1" customWidth="1"/>
    <col min="12" max="12" width="6.33203125" style="13" bestFit="1" customWidth="1"/>
    <col min="13" max="13" width="9.6640625" style="13" bestFit="1" customWidth="1"/>
    <col min="14" max="14" width="6.88671875" style="13" bestFit="1" customWidth="1"/>
    <col min="15" max="15" width="6.6640625" style="13" bestFit="1" customWidth="1"/>
    <col min="16" max="16" width="9.6640625" style="13" bestFit="1" customWidth="1"/>
    <col min="17" max="17" width="10.5546875" style="13" bestFit="1" customWidth="1"/>
    <col min="18" max="18" width="5.44140625" style="13" bestFit="1" customWidth="1"/>
    <col min="19" max="19" width="4.88671875" style="13" bestFit="1" customWidth="1"/>
    <col min="20" max="20" width="8.109375" style="13" bestFit="1" customWidth="1"/>
    <col min="21" max="21" width="6.33203125" style="13" bestFit="1" customWidth="1"/>
    <col min="22" max="22" width="10.88671875" style="13" bestFit="1" customWidth="1"/>
    <col min="23" max="23" width="7.5546875" style="13" bestFit="1" customWidth="1"/>
    <col min="24" max="24" width="13.109375" style="13" bestFit="1" customWidth="1"/>
    <col min="25" max="25" width="15.88671875" style="13" bestFit="1" customWidth="1"/>
    <col min="26" max="26" width="6.5546875" style="13" bestFit="1" customWidth="1"/>
    <col min="27" max="27" width="6" style="13" bestFit="1" customWidth="1"/>
    <col min="28" max="28" width="7.109375" style="13" bestFit="1" customWidth="1"/>
    <col min="29" max="29" width="6.5546875" style="13" bestFit="1" customWidth="1"/>
    <col min="30" max="30" width="11.33203125" style="13" bestFit="1" customWidth="1"/>
    <col min="31" max="16384" width="9.109375" style="13"/>
  </cols>
  <sheetData>
    <row r="1" spans="1:9" x14ac:dyDescent="0.3">
      <c r="A1" s="14" t="s">
        <v>64</v>
      </c>
    </row>
    <row r="2" spans="1:9" x14ac:dyDescent="0.3">
      <c r="A2" s="14" t="s">
        <v>65</v>
      </c>
    </row>
    <row r="3" spans="1:9" x14ac:dyDescent="0.3">
      <c r="A3" s="14" t="s">
        <v>66</v>
      </c>
    </row>
    <row r="4" spans="1:9" x14ac:dyDescent="0.3">
      <c r="A4" s="14" t="s">
        <v>6</v>
      </c>
    </row>
    <row r="5" spans="1:9" x14ac:dyDescent="0.3">
      <c r="A5" s="14"/>
    </row>
    <row r="6" spans="1:9" ht="18" x14ac:dyDescent="0.35">
      <c r="F6" s="2" t="str">
        <f>IF(AND($F$9="Ema",$G$9=935),"Správne!"," ")</f>
        <v xml:space="preserve"> </v>
      </c>
    </row>
    <row r="7" spans="1:9" x14ac:dyDescent="0.3">
      <c r="F7" s="3" t="s">
        <v>147</v>
      </c>
      <c r="G7" t="s">
        <v>122</v>
      </c>
      <c r="H7"/>
    </row>
    <row r="8" spans="1:9" ht="18" x14ac:dyDescent="0.35">
      <c r="F8" s="4" t="s">
        <v>11</v>
      </c>
      <c r="G8" s="47">
        <v>2000</v>
      </c>
      <c r="H8"/>
      <c r="I8" s="2"/>
    </row>
    <row r="9" spans="1:9" ht="18" x14ac:dyDescent="0.35">
      <c r="F9" s="5" t="s">
        <v>19</v>
      </c>
      <c r="G9" s="47">
        <v>1000</v>
      </c>
      <c r="H9"/>
      <c r="I9" s="2"/>
    </row>
    <row r="10" spans="1:9" x14ac:dyDescent="0.3">
      <c r="F10" s="5" t="s">
        <v>41</v>
      </c>
      <c r="G10" s="47">
        <v>500</v>
      </c>
      <c r="H10"/>
    </row>
    <row r="11" spans="1:9" x14ac:dyDescent="0.3">
      <c r="F11" s="5" t="s">
        <v>40</v>
      </c>
      <c r="G11" s="47">
        <v>500</v>
      </c>
      <c r="H11"/>
    </row>
    <row r="12" spans="1:9" x14ac:dyDescent="0.3">
      <c r="F12" s="4" t="s">
        <v>13</v>
      </c>
      <c r="G12" s="47">
        <v>935</v>
      </c>
      <c r="H12"/>
    </row>
    <row r="13" spans="1:9" x14ac:dyDescent="0.3">
      <c r="F13" s="5" t="s">
        <v>39</v>
      </c>
      <c r="G13" s="47">
        <v>250</v>
      </c>
      <c r="H13"/>
    </row>
    <row r="14" spans="1:9" x14ac:dyDescent="0.3">
      <c r="F14" s="5" t="s">
        <v>42</v>
      </c>
      <c r="G14" s="47">
        <v>20</v>
      </c>
      <c r="H14"/>
    </row>
    <row r="15" spans="1:9" x14ac:dyDescent="0.3">
      <c r="F15" s="5" t="s">
        <v>46</v>
      </c>
      <c r="G15" s="47">
        <v>125</v>
      </c>
      <c r="H15"/>
    </row>
    <row r="16" spans="1:9" x14ac:dyDescent="0.3">
      <c r="F16" s="5" t="s">
        <v>18</v>
      </c>
      <c r="G16" s="47">
        <v>20</v>
      </c>
      <c r="H16"/>
    </row>
    <row r="17" spans="6:8" x14ac:dyDescent="0.3">
      <c r="F17" s="5" t="s">
        <v>45</v>
      </c>
      <c r="G17" s="47">
        <v>20</v>
      </c>
      <c r="H17"/>
    </row>
    <row r="18" spans="6:8" x14ac:dyDescent="0.3">
      <c r="F18" s="5" t="s">
        <v>17</v>
      </c>
      <c r="G18" s="47">
        <v>125</v>
      </c>
      <c r="H18"/>
    </row>
    <row r="19" spans="6:8" x14ac:dyDescent="0.3">
      <c r="F19" s="5" t="s">
        <v>43</v>
      </c>
      <c r="G19" s="47">
        <v>125</v>
      </c>
      <c r="H19"/>
    </row>
    <row r="20" spans="6:8" x14ac:dyDescent="0.3">
      <c r="F20" s="5" t="s">
        <v>44</v>
      </c>
      <c r="G20" s="47">
        <v>250</v>
      </c>
      <c r="H20"/>
    </row>
    <row r="21" spans="6:8" x14ac:dyDescent="0.3">
      <c r="F21" s="4" t="s">
        <v>12</v>
      </c>
      <c r="G21" s="47">
        <v>1427</v>
      </c>
      <c r="H21"/>
    </row>
    <row r="22" spans="6:8" x14ac:dyDescent="0.3">
      <c r="F22" s="5" t="s">
        <v>52</v>
      </c>
      <c r="G22" s="47">
        <v>74</v>
      </c>
      <c r="H22"/>
    </row>
    <row r="23" spans="6:8" x14ac:dyDescent="0.3">
      <c r="F23" s="5" t="s">
        <v>51</v>
      </c>
      <c r="G23" s="47">
        <v>235</v>
      </c>
      <c r="H23"/>
    </row>
    <row r="24" spans="6:8" x14ac:dyDescent="0.3">
      <c r="F24" s="5" t="s">
        <v>50</v>
      </c>
      <c r="G24" s="47">
        <v>70</v>
      </c>
      <c r="H24"/>
    </row>
    <row r="25" spans="6:8" x14ac:dyDescent="0.3">
      <c r="F25" s="5" t="s">
        <v>16</v>
      </c>
      <c r="G25" s="47">
        <v>470</v>
      </c>
    </row>
    <row r="26" spans="6:8" x14ac:dyDescent="0.3">
      <c r="F26" s="5" t="s">
        <v>47</v>
      </c>
      <c r="G26" s="47">
        <v>74</v>
      </c>
    </row>
    <row r="27" spans="6:8" x14ac:dyDescent="0.3">
      <c r="F27" s="5" t="s">
        <v>49</v>
      </c>
      <c r="G27" s="47">
        <v>74</v>
      </c>
    </row>
    <row r="28" spans="6:8" x14ac:dyDescent="0.3">
      <c r="F28" s="5" t="s">
        <v>48</v>
      </c>
      <c r="G28" s="47">
        <v>125</v>
      </c>
    </row>
    <row r="29" spans="6:8" x14ac:dyDescent="0.3">
      <c r="F29" s="5" t="s">
        <v>53</v>
      </c>
      <c r="G29" s="47">
        <v>70</v>
      </c>
    </row>
    <row r="30" spans="6:8" x14ac:dyDescent="0.3">
      <c r="F30" s="5" t="s">
        <v>54</v>
      </c>
      <c r="G30" s="47">
        <v>235</v>
      </c>
    </row>
    <row r="31" spans="6:8" x14ac:dyDescent="0.3">
      <c r="F31" s="4" t="s">
        <v>146</v>
      </c>
      <c r="G31" s="47">
        <v>4362</v>
      </c>
    </row>
    <row r="100" spans="2:5" x14ac:dyDescent="0.3">
      <c r="B100" s="26" t="s">
        <v>9</v>
      </c>
      <c r="C100" s="26" t="s">
        <v>10</v>
      </c>
      <c r="D100" s="26" t="s">
        <v>14</v>
      </c>
      <c r="E100" s="26" t="s">
        <v>20</v>
      </c>
    </row>
    <row r="101" spans="2:5" x14ac:dyDescent="0.3">
      <c r="B101" s="45">
        <v>42752</v>
      </c>
      <c r="C101" s="27" t="s">
        <v>11</v>
      </c>
      <c r="D101" s="27" t="s">
        <v>19</v>
      </c>
      <c r="E101" s="28">
        <v>1000</v>
      </c>
    </row>
    <row r="102" spans="2:5" x14ac:dyDescent="0.3">
      <c r="B102" s="45">
        <v>42752</v>
      </c>
      <c r="C102" s="27" t="s">
        <v>11</v>
      </c>
      <c r="D102" s="27" t="s">
        <v>40</v>
      </c>
      <c r="E102" s="28">
        <v>500</v>
      </c>
    </row>
    <row r="103" spans="2:5" x14ac:dyDescent="0.3">
      <c r="B103" s="45">
        <v>42752</v>
      </c>
      <c r="C103" s="27" t="s">
        <v>11</v>
      </c>
      <c r="D103" s="27" t="s">
        <v>41</v>
      </c>
      <c r="E103" s="28">
        <v>500</v>
      </c>
    </row>
    <row r="104" spans="2:5" x14ac:dyDescent="0.3">
      <c r="B104" s="45">
        <v>42786</v>
      </c>
      <c r="C104" s="27" t="s">
        <v>13</v>
      </c>
      <c r="D104" s="27" t="s">
        <v>18</v>
      </c>
      <c r="E104" s="28">
        <v>20</v>
      </c>
    </row>
    <row r="105" spans="2:5" x14ac:dyDescent="0.3">
      <c r="B105" s="45">
        <v>42791</v>
      </c>
      <c r="C105" s="27" t="s">
        <v>13</v>
      </c>
      <c r="D105" s="27" t="s">
        <v>17</v>
      </c>
      <c r="E105" s="28">
        <v>125</v>
      </c>
    </row>
    <row r="106" spans="2:5" x14ac:dyDescent="0.3">
      <c r="B106" s="45">
        <v>42756</v>
      </c>
      <c r="C106" s="27" t="s">
        <v>13</v>
      </c>
      <c r="D106" s="27" t="s">
        <v>39</v>
      </c>
      <c r="E106" s="28">
        <v>250</v>
      </c>
    </row>
    <row r="107" spans="2:5" x14ac:dyDescent="0.3">
      <c r="B107" s="45">
        <v>42786</v>
      </c>
      <c r="C107" s="27" t="s">
        <v>13</v>
      </c>
      <c r="D107" s="27" t="s">
        <v>42</v>
      </c>
      <c r="E107" s="28">
        <v>20</v>
      </c>
    </row>
    <row r="108" spans="2:5" x14ac:dyDescent="0.3">
      <c r="B108" s="45">
        <v>42791</v>
      </c>
      <c r="C108" s="27" t="s">
        <v>13</v>
      </c>
      <c r="D108" s="27" t="s">
        <v>43</v>
      </c>
      <c r="E108" s="28">
        <v>125</v>
      </c>
    </row>
    <row r="109" spans="2:5" x14ac:dyDescent="0.3">
      <c r="B109" s="45">
        <v>42756</v>
      </c>
      <c r="C109" s="27" t="s">
        <v>13</v>
      </c>
      <c r="D109" s="27" t="s">
        <v>44</v>
      </c>
      <c r="E109" s="28">
        <v>250</v>
      </c>
    </row>
    <row r="110" spans="2:5" x14ac:dyDescent="0.3">
      <c r="B110" s="45">
        <v>42786</v>
      </c>
      <c r="C110" s="27" t="s">
        <v>13</v>
      </c>
      <c r="D110" s="27" t="s">
        <v>45</v>
      </c>
      <c r="E110" s="28">
        <v>20</v>
      </c>
    </row>
    <row r="111" spans="2:5" x14ac:dyDescent="0.3">
      <c r="B111" s="45">
        <v>42791</v>
      </c>
      <c r="C111" s="27" t="s">
        <v>13</v>
      </c>
      <c r="D111" s="27" t="s">
        <v>46</v>
      </c>
      <c r="E111" s="28">
        <v>125</v>
      </c>
    </row>
    <row r="112" spans="2:5" x14ac:dyDescent="0.3">
      <c r="B112" s="45">
        <v>42736</v>
      </c>
      <c r="C112" s="27" t="s">
        <v>12</v>
      </c>
      <c r="D112" s="27" t="s">
        <v>47</v>
      </c>
      <c r="E112" s="28">
        <v>74</v>
      </c>
    </row>
    <row r="113" spans="2:5" x14ac:dyDescent="0.3">
      <c r="B113" s="45">
        <v>42750</v>
      </c>
      <c r="C113" s="27" t="s">
        <v>12</v>
      </c>
      <c r="D113" s="27" t="s">
        <v>16</v>
      </c>
      <c r="E113" s="28">
        <v>235</v>
      </c>
    </row>
    <row r="114" spans="2:5" x14ac:dyDescent="0.3">
      <c r="B114" s="45">
        <v>42756</v>
      </c>
      <c r="C114" s="27" t="s">
        <v>12</v>
      </c>
      <c r="D114" s="27" t="s">
        <v>48</v>
      </c>
      <c r="E114" s="28">
        <v>125</v>
      </c>
    </row>
    <row r="115" spans="2:5" x14ac:dyDescent="0.3">
      <c r="B115" s="45">
        <v>42768</v>
      </c>
      <c r="C115" s="27" t="s">
        <v>12</v>
      </c>
      <c r="D115" s="27" t="s">
        <v>16</v>
      </c>
      <c r="E115" s="28">
        <v>235</v>
      </c>
    </row>
    <row r="116" spans="2:5" x14ac:dyDescent="0.3">
      <c r="B116" s="45">
        <v>42736</v>
      </c>
      <c r="C116" s="27" t="s">
        <v>12</v>
      </c>
      <c r="D116" s="27" t="s">
        <v>49</v>
      </c>
      <c r="E116" s="28">
        <v>74</v>
      </c>
    </row>
    <row r="117" spans="2:5" x14ac:dyDescent="0.3">
      <c r="B117" s="45">
        <v>42750</v>
      </c>
      <c r="C117" s="27" t="s">
        <v>12</v>
      </c>
      <c r="D117" s="27" t="s">
        <v>50</v>
      </c>
      <c r="E117" s="28">
        <v>70</v>
      </c>
    </row>
    <row r="118" spans="2:5" x14ac:dyDescent="0.3">
      <c r="B118" s="45">
        <v>42768</v>
      </c>
      <c r="C118" s="27" t="s">
        <v>12</v>
      </c>
      <c r="D118" s="27" t="s">
        <v>51</v>
      </c>
      <c r="E118" s="28">
        <v>235</v>
      </c>
    </row>
    <row r="119" spans="2:5" x14ac:dyDescent="0.3">
      <c r="B119" s="45">
        <v>42736</v>
      </c>
      <c r="C119" s="27" t="s">
        <v>12</v>
      </c>
      <c r="D119" s="27" t="s">
        <v>52</v>
      </c>
      <c r="E119" s="28">
        <v>74</v>
      </c>
    </row>
    <row r="120" spans="2:5" x14ac:dyDescent="0.3">
      <c r="B120" s="45">
        <v>42750</v>
      </c>
      <c r="C120" s="27" t="s">
        <v>12</v>
      </c>
      <c r="D120" s="27" t="s">
        <v>53</v>
      </c>
      <c r="E120" s="28">
        <v>70</v>
      </c>
    </row>
    <row r="121" spans="2:5" x14ac:dyDescent="0.3">
      <c r="B121" s="45">
        <v>42768</v>
      </c>
      <c r="C121" s="27" t="s">
        <v>12</v>
      </c>
      <c r="D121" s="27" t="s">
        <v>54</v>
      </c>
      <c r="E121" s="28">
        <v>235</v>
      </c>
    </row>
  </sheetData>
  <phoneticPr fontId="12" type="noConversion"/>
  <pageMargins left="0.7" right="0.7" top="0.75" bottom="0.75" header="0.3" footer="0.3"/>
  <pageSetup paperSize="9" scale="72" orientation="portrait" r:id="rId2"/>
  <rowBreaks count="2" manualBreakCount="2">
    <brk id="46" max="9" man="1"/>
    <brk id="93" max="9" man="1"/>
  </rowBreaks>
  <colBreaks count="1" manualBreakCount="1">
    <brk id="6" max="1048575" man="1"/>
  </colBreaks>
  <drawing r:id="rId3"/>
  <tableParts count="1">
    <tablePart r:id="rId4"/>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5"/>
  <dimension ref="A1:M107"/>
  <sheetViews>
    <sheetView showGridLines="0" zoomScaleNormal="100" workbookViewId="0"/>
  </sheetViews>
  <sheetFormatPr defaultColWidth="9.109375" defaultRowHeight="14.4" x14ac:dyDescent="0.3"/>
  <cols>
    <col min="1" max="1" width="9.6640625" style="12" bestFit="1" customWidth="1"/>
    <col min="2" max="2" width="19.88671875" style="13" customWidth="1"/>
    <col min="3" max="3" width="19.33203125" style="13" customWidth="1"/>
    <col min="4" max="6" width="10.6640625" style="13" customWidth="1"/>
    <col min="7" max="7" width="23.33203125" style="13" customWidth="1"/>
    <col min="8" max="11" width="10.6640625" style="13" customWidth="1"/>
    <col min="12" max="12" width="23.44140625" style="13" bestFit="1" customWidth="1"/>
    <col min="13" max="13" width="13.44140625" style="13" customWidth="1"/>
    <col min="14" max="47" width="9.109375" style="13" customWidth="1"/>
    <col min="48" max="16384" width="9.109375" style="13"/>
  </cols>
  <sheetData>
    <row r="1" spans="1:13" x14ac:dyDescent="0.3">
      <c r="A1" s="14" t="s">
        <v>67</v>
      </c>
    </row>
    <row r="2" spans="1:13" x14ac:dyDescent="0.3">
      <c r="A2" s="14" t="s">
        <v>126</v>
      </c>
    </row>
    <row r="3" spans="1:13" ht="14.4" customHeight="1" x14ac:dyDescent="0.3">
      <c r="A3" s="14" t="s">
        <v>68</v>
      </c>
    </row>
    <row r="4" spans="1:13" x14ac:dyDescent="0.3">
      <c r="A4" s="14" t="s">
        <v>6</v>
      </c>
    </row>
    <row r="5" spans="1:13" x14ac:dyDescent="0.3">
      <c r="A5" s="14"/>
    </row>
    <row r="12" spans="1:13" ht="18" x14ac:dyDescent="0.35">
      <c r="C12" s="2" t="str">
        <f>IF(AND($C$16=398,$D$15="Jan"),"Dobrá práca."," ")</f>
        <v xml:space="preserve"> </v>
      </c>
    </row>
    <row r="13" spans="1:13" x14ac:dyDescent="0.3">
      <c r="B13" s="56" t="s">
        <v>122</v>
      </c>
      <c r="C13" s="56" t="s">
        <v>143</v>
      </c>
      <c r="D13" s="57"/>
      <c r="E13" s="57"/>
      <c r="F13" s="57"/>
      <c r="G13" s="57"/>
      <c r="H13" s="57"/>
      <c r="I13" s="57"/>
      <c r="J13" s="57"/>
      <c r="K13" s="57"/>
      <c r="L13" s="57"/>
      <c r="M13" s="57"/>
    </row>
    <row r="14" spans="1:13" x14ac:dyDescent="0.3">
      <c r="B14" s="57"/>
      <c r="C14" s="57" t="s">
        <v>16</v>
      </c>
      <c r="D14" s="57"/>
      <c r="E14" s="57"/>
      <c r="F14" s="57"/>
      <c r="G14" s="57" t="s">
        <v>144</v>
      </c>
      <c r="H14" s="57" t="s">
        <v>74</v>
      </c>
      <c r="I14" s="57"/>
      <c r="J14" s="57"/>
      <c r="K14" s="57"/>
      <c r="L14" s="57" t="s">
        <v>145</v>
      </c>
      <c r="M14" s="57" t="s">
        <v>146</v>
      </c>
    </row>
    <row r="15" spans="1:13" x14ac:dyDescent="0.3">
      <c r="B15" s="56" t="s">
        <v>147</v>
      </c>
      <c r="C15" s="57" t="s">
        <v>70</v>
      </c>
      <c r="D15" s="57" t="s">
        <v>71</v>
      </c>
      <c r="E15" s="57" t="s">
        <v>72</v>
      </c>
      <c r="F15" s="57" t="s">
        <v>73</v>
      </c>
      <c r="G15" s="57"/>
      <c r="H15" s="57" t="s">
        <v>70</v>
      </c>
      <c r="I15" s="57" t="s">
        <v>71</v>
      </c>
      <c r="J15" s="57" t="s">
        <v>72</v>
      </c>
      <c r="K15" s="57" t="s">
        <v>73</v>
      </c>
      <c r="L15" s="57"/>
      <c r="M15" s="57"/>
    </row>
    <row r="16" spans="1:13" x14ac:dyDescent="0.3">
      <c r="B16" s="58" t="s">
        <v>13</v>
      </c>
      <c r="C16" s="59">
        <v>74</v>
      </c>
      <c r="D16" s="59">
        <v>74</v>
      </c>
      <c r="E16" s="59">
        <v>125</v>
      </c>
      <c r="F16" s="59">
        <v>125</v>
      </c>
      <c r="G16" s="59">
        <v>398</v>
      </c>
      <c r="H16" s="59"/>
      <c r="I16" s="59"/>
      <c r="J16" s="59"/>
      <c r="K16" s="59"/>
      <c r="L16" s="59"/>
      <c r="M16" s="59">
        <v>398</v>
      </c>
    </row>
    <row r="17" spans="2:13" x14ac:dyDescent="0.3">
      <c r="B17" s="58" t="s">
        <v>11</v>
      </c>
      <c r="C17" s="59">
        <v>235</v>
      </c>
      <c r="D17" s="59">
        <v>235</v>
      </c>
      <c r="E17" s="59">
        <v>235</v>
      </c>
      <c r="F17" s="59">
        <v>74</v>
      </c>
      <c r="G17" s="59">
        <v>779</v>
      </c>
      <c r="H17" s="59"/>
      <c r="I17" s="59"/>
      <c r="J17" s="59"/>
      <c r="K17" s="59"/>
      <c r="L17" s="59"/>
      <c r="M17" s="59">
        <v>779</v>
      </c>
    </row>
    <row r="18" spans="2:13" x14ac:dyDescent="0.3">
      <c r="B18" s="58" t="s">
        <v>12</v>
      </c>
      <c r="C18" s="59"/>
      <c r="D18" s="59"/>
      <c r="E18" s="59"/>
      <c r="F18" s="59"/>
      <c r="G18" s="59"/>
      <c r="H18" s="59">
        <v>1000</v>
      </c>
      <c r="I18" s="59">
        <v>1000</v>
      </c>
      <c r="J18" s="59">
        <v>20</v>
      </c>
      <c r="K18" s="59">
        <v>70</v>
      </c>
      <c r="L18" s="59">
        <v>2090</v>
      </c>
      <c r="M18" s="59">
        <v>2090</v>
      </c>
    </row>
    <row r="19" spans="2:13" x14ac:dyDescent="0.3">
      <c r="B19" s="58" t="s">
        <v>146</v>
      </c>
      <c r="C19" s="59">
        <v>309</v>
      </c>
      <c r="D19" s="59">
        <v>309</v>
      </c>
      <c r="E19" s="59">
        <v>360</v>
      </c>
      <c r="F19" s="59">
        <v>199</v>
      </c>
      <c r="G19" s="59">
        <v>1177</v>
      </c>
      <c r="H19" s="59">
        <v>1000</v>
      </c>
      <c r="I19" s="59">
        <v>1000</v>
      </c>
      <c r="J19" s="59">
        <v>20</v>
      </c>
      <c r="K19" s="59">
        <v>70</v>
      </c>
      <c r="L19" s="59">
        <v>2090</v>
      </c>
      <c r="M19" s="59">
        <v>3267</v>
      </c>
    </row>
    <row r="20" spans="2:13" x14ac:dyDescent="0.3">
      <c r="B20"/>
      <c r="C20"/>
      <c r="D20"/>
      <c r="E20"/>
    </row>
    <row r="21" spans="2:13" x14ac:dyDescent="0.3">
      <c r="B21"/>
      <c r="C21"/>
      <c r="D21"/>
      <c r="E21"/>
    </row>
    <row r="22" spans="2:13" x14ac:dyDescent="0.3">
      <c r="B22"/>
      <c r="C22"/>
      <c r="D22"/>
      <c r="E22"/>
    </row>
    <row r="23" spans="2:13" x14ac:dyDescent="0.3">
      <c r="B23"/>
      <c r="C23"/>
      <c r="D23"/>
      <c r="E23"/>
    </row>
    <row r="24" spans="2:13" x14ac:dyDescent="0.3">
      <c r="B24"/>
      <c r="C24"/>
      <c r="D24"/>
      <c r="E24"/>
    </row>
    <row r="25" spans="2:13" x14ac:dyDescent="0.3">
      <c r="B25"/>
      <c r="C25"/>
      <c r="D25"/>
      <c r="E25"/>
    </row>
    <row r="26" spans="2:13" x14ac:dyDescent="0.3">
      <c r="B26"/>
      <c r="C26"/>
      <c r="D26"/>
      <c r="E26"/>
    </row>
    <row r="27" spans="2:13" x14ac:dyDescent="0.3">
      <c r="B27"/>
      <c r="C27"/>
      <c r="D27"/>
      <c r="E27"/>
    </row>
    <row r="28" spans="2:13" x14ac:dyDescent="0.3">
      <c r="B28"/>
      <c r="C28"/>
      <c r="D28"/>
      <c r="E28"/>
    </row>
    <row r="29" spans="2:13" x14ac:dyDescent="0.3">
      <c r="B29"/>
      <c r="C29"/>
      <c r="D29"/>
      <c r="E29"/>
    </row>
    <row r="30" spans="2:13" x14ac:dyDescent="0.3">
      <c r="B30"/>
      <c r="C30"/>
      <c r="D30"/>
      <c r="E30"/>
    </row>
    <row r="31" spans="2:13" x14ac:dyDescent="0.3">
      <c r="B31"/>
      <c r="C31"/>
      <c r="D31"/>
      <c r="E31"/>
    </row>
    <row r="32" spans="2:13" x14ac:dyDescent="0.3">
      <c r="B32"/>
      <c r="C32"/>
    </row>
    <row r="33" spans="2:3" x14ac:dyDescent="0.3">
      <c r="B33"/>
      <c r="C33"/>
    </row>
    <row r="34" spans="2:3" x14ac:dyDescent="0.3">
      <c r="B34"/>
      <c r="C34"/>
    </row>
    <row r="35" spans="2:3" x14ac:dyDescent="0.3">
      <c r="B35"/>
      <c r="C35"/>
    </row>
    <row r="36" spans="2:3" x14ac:dyDescent="0.3">
      <c r="B36"/>
      <c r="C36"/>
    </row>
    <row r="37" spans="2:3" x14ac:dyDescent="0.3">
      <c r="B37"/>
      <c r="C37"/>
    </row>
    <row r="38" spans="2:3" x14ac:dyDescent="0.3">
      <c r="B38"/>
      <c r="C38"/>
    </row>
    <row r="39" spans="2:3" x14ac:dyDescent="0.3">
      <c r="B39"/>
      <c r="C39"/>
    </row>
    <row r="40" spans="2:3" x14ac:dyDescent="0.3">
      <c r="B40"/>
      <c r="C40"/>
    </row>
    <row r="41" spans="2:3" x14ac:dyDescent="0.3">
      <c r="B41"/>
      <c r="C41"/>
    </row>
    <row r="42" spans="2:3" x14ac:dyDescent="0.3">
      <c r="B42"/>
      <c r="C42"/>
    </row>
    <row r="95" spans="2:5" x14ac:dyDescent="0.3">
      <c r="B95" s="13" t="s">
        <v>69</v>
      </c>
      <c r="C95" s="13" t="s">
        <v>10</v>
      </c>
      <c r="D95" s="13" t="s">
        <v>14</v>
      </c>
      <c r="E95" s="13" t="s">
        <v>20</v>
      </c>
    </row>
    <row r="96" spans="2:5" x14ac:dyDescent="0.3">
      <c r="B96" s="13" t="s">
        <v>70</v>
      </c>
      <c r="C96" s="13" t="s">
        <v>13</v>
      </c>
      <c r="D96" s="13" t="s">
        <v>16</v>
      </c>
      <c r="E96" s="49">
        <v>74</v>
      </c>
    </row>
    <row r="97" spans="2:13" x14ac:dyDescent="0.3">
      <c r="B97" s="13" t="s">
        <v>70</v>
      </c>
      <c r="C97" s="13" t="s">
        <v>11</v>
      </c>
      <c r="D97" s="13" t="s">
        <v>16</v>
      </c>
      <c r="E97" s="49">
        <v>235</v>
      </c>
    </row>
    <row r="98" spans="2:13" x14ac:dyDescent="0.3">
      <c r="B98" s="13" t="s">
        <v>70</v>
      </c>
      <c r="C98" s="13" t="s">
        <v>12</v>
      </c>
      <c r="D98" s="13" t="s">
        <v>74</v>
      </c>
      <c r="E98" s="49">
        <v>1000</v>
      </c>
    </row>
    <row r="99" spans="2:13" x14ac:dyDescent="0.3">
      <c r="B99" s="13" t="s">
        <v>71</v>
      </c>
      <c r="C99" s="13" t="s">
        <v>13</v>
      </c>
      <c r="D99" s="13" t="s">
        <v>16</v>
      </c>
      <c r="E99" s="49">
        <v>74</v>
      </c>
    </row>
    <row r="100" spans="2:13" x14ac:dyDescent="0.3">
      <c r="B100" s="13" t="s">
        <v>71</v>
      </c>
      <c r="C100" s="13" t="s">
        <v>11</v>
      </c>
      <c r="D100" s="13" t="s">
        <v>16</v>
      </c>
      <c r="E100" s="49">
        <v>235</v>
      </c>
    </row>
    <row r="101" spans="2:13" x14ac:dyDescent="0.3">
      <c r="B101" s="13" t="s">
        <v>71</v>
      </c>
      <c r="C101" s="13" t="s">
        <v>12</v>
      </c>
      <c r="D101" s="13" t="s">
        <v>74</v>
      </c>
      <c r="E101" s="49">
        <v>1000</v>
      </c>
    </row>
    <row r="102" spans="2:13" x14ac:dyDescent="0.3">
      <c r="B102" s="13" t="s">
        <v>72</v>
      </c>
      <c r="C102" s="13" t="s">
        <v>13</v>
      </c>
      <c r="D102" s="13" t="s">
        <v>16</v>
      </c>
      <c r="E102" s="49">
        <v>125</v>
      </c>
    </row>
    <row r="103" spans="2:13" x14ac:dyDescent="0.3">
      <c r="B103" s="13" t="s">
        <v>72</v>
      </c>
      <c r="C103" s="13" t="s">
        <v>11</v>
      </c>
      <c r="D103" s="13" t="s">
        <v>16</v>
      </c>
      <c r="E103" s="49">
        <v>235</v>
      </c>
    </row>
    <row r="104" spans="2:13" x14ac:dyDescent="0.3">
      <c r="B104" s="13" t="s">
        <v>72</v>
      </c>
      <c r="C104" s="13" t="s">
        <v>12</v>
      </c>
      <c r="D104" s="13" t="s">
        <v>74</v>
      </c>
      <c r="E104" s="49">
        <v>20</v>
      </c>
    </row>
    <row r="105" spans="2:13" x14ac:dyDescent="0.3">
      <c r="B105" s="13" t="s">
        <v>73</v>
      </c>
      <c r="C105" s="13" t="s">
        <v>13</v>
      </c>
      <c r="D105" s="13" t="s">
        <v>16</v>
      </c>
      <c r="E105" s="49">
        <v>125</v>
      </c>
    </row>
    <row r="106" spans="2:13" x14ac:dyDescent="0.3">
      <c r="B106" s="13" t="s">
        <v>73</v>
      </c>
      <c r="C106" s="13" t="s">
        <v>11</v>
      </c>
      <c r="D106" s="13" t="s">
        <v>16</v>
      </c>
      <c r="E106" s="49">
        <v>74</v>
      </c>
    </row>
    <row r="107" spans="2:13" x14ac:dyDescent="0.3">
      <c r="B107" s="13" t="s">
        <v>73</v>
      </c>
      <c r="C107" s="13" t="s">
        <v>12</v>
      </c>
      <c r="D107" s="13" t="s">
        <v>74</v>
      </c>
      <c r="E107" s="49">
        <v>70</v>
      </c>
      <c r="M107" s="35"/>
    </row>
  </sheetData>
  <phoneticPr fontId="12" type="noConversion"/>
  <pageMargins left="0.7" right="0.7" top="0.75" bottom="0.75" header="0.3" footer="0.3"/>
  <pageSetup paperSize="9" scale="65" orientation="portrait" r:id="rId2"/>
  <rowBreaks count="2" manualBreakCount="2">
    <brk id="45" max="16383" man="1"/>
    <brk id="92" max="16383" man="1"/>
  </rowBreaks>
  <colBreaks count="1" manualBreakCount="1">
    <brk id="7" max="1048575" man="1"/>
  </colBreaks>
  <drawing r:id="rId3"/>
  <tableParts count="1">
    <tablePart r:id="rId4"/>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33"/>
  <dimension ref="A1:F146"/>
  <sheetViews>
    <sheetView showGridLines="0" zoomScaleNormal="100" workbookViewId="0"/>
  </sheetViews>
  <sheetFormatPr defaultColWidth="9.109375" defaultRowHeight="14.4" x14ac:dyDescent="0.3"/>
  <cols>
    <col min="1" max="1" width="11.33203125" style="12" bestFit="1" customWidth="1"/>
    <col min="2" max="2" width="9.109375" style="13"/>
    <col min="3" max="3" width="19.33203125" style="13" bestFit="1" customWidth="1"/>
    <col min="4" max="4" width="19.6640625" style="13" bestFit="1" customWidth="1"/>
    <col min="5" max="5" width="14.88671875" style="13" bestFit="1" customWidth="1"/>
    <col min="6" max="6" width="16" style="13" bestFit="1" customWidth="1"/>
    <col min="7" max="7" width="20.88671875" style="13" bestFit="1" customWidth="1"/>
    <col min="8" max="8" width="14.88671875" style="13" bestFit="1" customWidth="1"/>
    <col min="9" max="28" width="9.109375" style="13" customWidth="1"/>
    <col min="29" max="16384" width="9.109375" style="13"/>
  </cols>
  <sheetData>
    <row r="1" spans="1:6" x14ac:dyDescent="0.3">
      <c r="A1" s="14" t="s">
        <v>75</v>
      </c>
    </row>
    <row r="2" spans="1:6" x14ac:dyDescent="0.3">
      <c r="A2" s="14" t="s">
        <v>76</v>
      </c>
    </row>
    <row r="3" spans="1:6" x14ac:dyDescent="0.3">
      <c r="A3" s="14" t="s">
        <v>77</v>
      </c>
    </row>
    <row r="4" spans="1:6" x14ac:dyDescent="0.3">
      <c r="A4" s="14" t="s">
        <v>6</v>
      </c>
    </row>
    <row r="5" spans="1:6" x14ac:dyDescent="0.3">
      <c r="A5" s="14"/>
    </row>
    <row r="8" spans="1:6" x14ac:dyDescent="0.3">
      <c r="D8" s="3" t="s">
        <v>147</v>
      </c>
      <c r="E8" t="s">
        <v>122</v>
      </c>
      <c r="F8"/>
    </row>
    <row r="9" spans="1:6" x14ac:dyDescent="0.3">
      <c r="D9" s="4" t="s">
        <v>82</v>
      </c>
      <c r="E9" s="47">
        <v>5425</v>
      </c>
      <c r="F9"/>
    </row>
    <row r="10" spans="1:6" x14ac:dyDescent="0.3">
      <c r="D10" s="5" t="s">
        <v>12</v>
      </c>
      <c r="E10" s="47">
        <v>5425</v>
      </c>
      <c r="F10"/>
    </row>
    <row r="11" spans="1:6" x14ac:dyDescent="0.3">
      <c r="D11" s="9" t="s">
        <v>83</v>
      </c>
      <c r="E11" s="47">
        <v>1272</v>
      </c>
      <c r="F11"/>
    </row>
    <row r="12" spans="1:6" x14ac:dyDescent="0.3">
      <c r="D12" s="9" t="s">
        <v>84</v>
      </c>
      <c r="E12" s="47">
        <v>3220</v>
      </c>
      <c r="F12"/>
    </row>
    <row r="13" spans="1:6" x14ac:dyDescent="0.3">
      <c r="D13" s="9" t="s">
        <v>74</v>
      </c>
      <c r="E13" s="47">
        <v>933</v>
      </c>
      <c r="F13"/>
    </row>
    <row r="14" spans="1:6" x14ac:dyDescent="0.3">
      <c r="D14" s="4" t="s">
        <v>80</v>
      </c>
      <c r="E14" s="47">
        <v>4760</v>
      </c>
      <c r="F14"/>
    </row>
    <row r="15" spans="1:6" x14ac:dyDescent="0.3">
      <c r="D15" s="5" t="s">
        <v>11</v>
      </c>
      <c r="E15" s="47">
        <v>4760</v>
      </c>
      <c r="F15"/>
    </row>
    <row r="16" spans="1:6" x14ac:dyDescent="0.3">
      <c r="D16" s="9" t="s">
        <v>83</v>
      </c>
      <c r="E16" s="47">
        <v>1040</v>
      </c>
      <c r="F16"/>
    </row>
    <row r="17" spans="4:6" x14ac:dyDescent="0.3">
      <c r="D17" s="9" t="s">
        <v>84</v>
      </c>
      <c r="E17" s="47">
        <v>2400</v>
      </c>
      <c r="F17"/>
    </row>
    <row r="18" spans="4:6" x14ac:dyDescent="0.3">
      <c r="D18" s="9" t="s">
        <v>74</v>
      </c>
      <c r="E18" s="47">
        <v>1320</v>
      </c>
      <c r="F18"/>
    </row>
    <row r="19" spans="4:6" x14ac:dyDescent="0.3">
      <c r="D19" s="4" t="s">
        <v>81</v>
      </c>
      <c r="E19" s="47">
        <v>3473</v>
      </c>
      <c r="F19"/>
    </row>
    <row r="20" spans="4:6" x14ac:dyDescent="0.3">
      <c r="D20" s="5" t="s">
        <v>12</v>
      </c>
      <c r="E20" s="47">
        <v>3473</v>
      </c>
      <c r="F20"/>
    </row>
    <row r="21" spans="4:6" x14ac:dyDescent="0.3">
      <c r="D21" s="9" t="s">
        <v>83</v>
      </c>
      <c r="E21" s="47">
        <v>1080</v>
      </c>
      <c r="F21"/>
    </row>
    <row r="22" spans="4:6" x14ac:dyDescent="0.3">
      <c r="D22" s="9" t="s">
        <v>84</v>
      </c>
      <c r="E22" s="47">
        <v>1260</v>
      </c>
      <c r="F22"/>
    </row>
    <row r="23" spans="4:6" x14ac:dyDescent="0.3">
      <c r="D23" s="9" t="s">
        <v>74</v>
      </c>
      <c r="E23" s="47">
        <v>1133</v>
      </c>
      <c r="F23"/>
    </row>
    <row r="24" spans="4:6" x14ac:dyDescent="0.3">
      <c r="D24" s="4" t="s">
        <v>79</v>
      </c>
      <c r="E24" s="47">
        <v>4100</v>
      </c>
      <c r="F24"/>
    </row>
    <row r="25" spans="4:6" x14ac:dyDescent="0.3">
      <c r="D25" s="5" t="s">
        <v>11</v>
      </c>
      <c r="E25" s="47">
        <v>4100</v>
      </c>
      <c r="F25"/>
    </row>
    <row r="26" spans="4:6" x14ac:dyDescent="0.3">
      <c r="D26" s="9" t="s">
        <v>83</v>
      </c>
      <c r="E26" s="47">
        <v>1030</v>
      </c>
    </row>
    <row r="27" spans="4:6" x14ac:dyDescent="0.3">
      <c r="D27" s="9" t="s">
        <v>84</v>
      </c>
      <c r="E27" s="47">
        <v>1420</v>
      </c>
    </row>
    <row r="28" spans="4:6" x14ac:dyDescent="0.3">
      <c r="D28" s="9" t="s">
        <v>74</v>
      </c>
      <c r="E28" s="47">
        <v>1650</v>
      </c>
    </row>
    <row r="29" spans="4:6" x14ac:dyDescent="0.3">
      <c r="D29" s="4" t="s">
        <v>146</v>
      </c>
      <c r="E29" s="47">
        <v>17758</v>
      </c>
    </row>
    <row r="30" spans="4:6" x14ac:dyDescent="0.3">
      <c r="D30"/>
      <c r="E30"/>
    </row>
    <row r="31" spans="4:6" x14ac:dyDescent="0.3">
      <c r="D31"/>
      <c r="E31"/>
    </row>
    <row r="32" spans="4:6" x14ac:dyDescent="0.3">
      <c r="D32"/>
      <c r="E32"/>
    </row>
    <row r="33" spans="4:5" x14ac:dyDescent="0.3">
      <c r="D33"/>
      <c r="E33"/>
    </row>
    <row r="98" spans="2:5" x14ac:dyDescent="0.3">
      <c r="B98" s="13" t="s">
        <v>10</v>
      </c>
      <c r="C98" s="13" t="s">
        <v>78</v>
      </c>
      <c r="D98" s="13" t="s">
        <v>14</v>
      </c>
      <c r="E98" s="25" t="s">
        <v>20</v>
      </c>
    </row>
    <row r="99" spans="2:5" x14ac:dyDescent="0.3">
      <c r="B99" s="13" t="s">
        <v>11</v>
      </c>
      <c r="C99" s="13" t="s">
        <v>79</v>
      </c>
      <c r="D99" s="13" t="s">
        <v>83</v>
      </c>
      <c r="E99" s="49">
        <v>300</v>
      </c>
    </row>
    <row r="100" spans="2:5" x14ac:dyDescent="0.3">
      <c r="B100" s="13" t="s">
        <v>11</v>
      </c>
      <c r="C100" s="13" t="s">
        <v>79</v>
      </c>
      <c r="D100" s="13" t="s">
        <v>84</v>
      </c>
      <c r="E100" s="49">
        <v>200</v>
      </c>
    </row>
    <row r="101" spans="2:5" x14ac:dyDescent="0.3">
      <c r="B101" s="13" t="s">
        <v>11</v>
      </c>
      <c r="C101" s="13" t="s">
        <v>79</v>
      </c>
      <c r="D101" s="13" t="s">
        <v>74</v>
      </c>
      <c r="E101" s="49">
        <v>400</v>
      </c>
    </row>
    <row r="102" spans="2:5" x14ac:dyDescent="0.3">
      <c r="B102" s="13" t="s">
        <v>11</v>
      </c>
      <c r="C102" s="13" t="s">
        <v>79</v>
      </c>
      <c r="D102" s="13" t="s">
        <v>83</v>
      </c>
      <c r="E102" s="49">
        <v>300</v>
      </c>
    </row>
    <row r="103" spans="2:5" x14ac:dyDescent="0.3">
      <c r="B103" s="13" t="s">
        <v>11</v>
      </c>
      <c r="C103" s="13" t="s">
        <v>79</v>
      </c>
      <c r="D103" s="13" t="s">
        <v>84</v>
      </c>
      <c r="E103" s="49">
        <v>800</v>
      </c>
    </row>
    <row r="104" spans="2:5" x14ac:dyDescent="0.3">
      <c r="B104" s="13" t="s">
        <v>11</v>
      </c>
      <c r="C104" s="13" t="s">
        <v>79</v>
      </c>
      <c r="D104" s="13" t="s">
        <v>74</v>
      </c>
      <c r="E104" s="49">
        <v>400</v>
      </c>
    </row>
    <row r="105" spans="2:5" x14ac:dyDescent="0.3">
      <c r="B105" s="13" t="s">
        <v>11</v>
      </c>
      <c r="C105" s="13" t="s">
        <v>79</v>
      </c>
      <c r="D105" s="13" t="s">
        <v>83</v>
      </c>
      <c r="E105" s="49">
        <v>200</v>
      </c>
    </row>
    <row r="106" spans="2:5" x14ac:dyDescent="0.3">
      <c r="B106" s="13" t="s">
        <v>11</v>
      </c>
      <c r="C106" s="13" t="s">
        <v>79</v>
      </c>
      <c r="D106" s="13" t="s">
        <v>84</v>
      </c>
      <c r="E106" s="49">
        <v>300</v>
      </c>
    </row>
    <row r="107" spans="2:5" x14ac:dyDescent="0.3">
      <c r="B107" s="13" t="s">
        <v>11</v>
      </c>
      <c r="C107" s="13" t="s">
        <v>79</v>
      </c>
      <c r="D107" s="13" t="s">
        <v>74</v>
      </c>
      <c r="E107" s="49">
        <v>450</v>
      </c>
    </row>
    <row r="108" spans="2:5" x14ac:dyDescent="0.3">
      <c r="B108" s="13" t="s">
        <v>11</v>
      </c>
      <c r="C108" s="13" t="s">
        <v>79</v>
      </c>
      <c r="D108" s="13" t="s">
        <v>83</v>
      </c>
      <c r="E108" s="49">
        <v>230</v>
      </c>
    </row>
    <row r="109" spans="2:5" x14ac:dyDescent="0.3">
      <c r="B109" s="13" t="s">
        <v>11</v>
      </c>
      <c r="C109" s="13" t="s">
        <v>79</v>
      </c>
      <c r="D109" s="13" t="s">
        <v>84</v>
      </c>
      <c r="E109" s="49">
        <v>120</v>
      </c>
    </row>
    <row r="110" spans="2:5" x14ac:dyDescent="0.3">
      <c r="B110" s="13" t="s">
        <v>11</v>
      </c>
      <c r="C110" s="13" t="s">
        <v>79</v>
      </c>
      <c r="D110" s="13" t="s">
        <v>74</v>
      </c>
      <c r="E110" s="49">
        <v>400</v>
      </c>
    </row>
    <row r="111" spans="2:5" x14ac:dyDescent="0.3">
      <c r="B111" s="13" t="s">
        <v>11</v>
      </c>
      <c r="C111" s="13" t="s">
        <v>80</v>
      </c>
      <c r="D111" s="13" t="s">
        <v>83</v>
      </c>
      <c r="E111" s="49">
        <v>210</v>
      </c>
    </row>
    <row r="112" spans="2:5" x14ac:dyDescent="0.3">
      <c r="B112" s="13" t="s">
        <v>11</v>
      </c>
      <c r="C112" s="13" t="s">
        <v>80</v>
      </c>
      <c r="D112" s="13" t="s">
        <v>84</v>
      </c>
      <c r="E112" s="49">
        <v>300</v>
      </c>
    </row>
    <row r="113" spans="2:5" x14ac:dyDescent="0.3">
      <c r="B113" s="13" t="s">
        <v>11</v>
      </c>
      <c r="C113" s="13" t="s">
        <v>80</v>
      </c>
      <c r="D113" s="13" t="s">
        <v>74</v>
      </c>
      <c r="E113" s="49">
        <v>400</v>
      </c>
    </row>
    <row r="114" spans="2:5" x14ac:dyDescent="0.3">
      <c r="B114" s="13" t="s">
        <v>11</v>
      </c>
      <c r="C114" s="13" t="s">
        <v>80</v>
      </c>
      <c r="D114" s="13" t="s">
        <v>83</v>
      </c>
      <c r="E114" s="49">
        <v>230</v>
      </c>
    </row>
    <row r="115" spans="2:5" x14ac:dyDescent="0.3">
      <c r="B115" s="13" t="s">
        <v>11</v>
      </c>
      <c r="C115" s="13" t="s">
        <v>80</v>
      </c>
      <c r="D115" s="13" t="s">
        <v>84</v>
      </c>
      <c r="E115" s="49">
        <v>900</v>
      </c>
    </row>
    <row r="116" spans="2:5" x14ac:dyDescent="0.3">
      <c r="B116" s="13" t="s">
        <v>11</v>
      </c>
      <c r="C116" s="13" t="s">
        <v>80</v>
      </c>
      <c r="D116" s="13" t="s">
        <v>74</v>
      </c>
      <c r="E116" s="49">
        <v>300</v>
      </c>
    </row>
    <row r="117" spans="2:5" x14ac:dyDescent="0.3">
      <c r="B117" s="13" t="s">
        <v>11</v>
      </c>
      <c r="C117" s="13" t="s">
        <v>80</v>
      </c>
      <c r="D117" s="13" t="s">
        <v>83</v>
      </c>
      <c r="E117" s="49">
        <v>200</v>
      </c>
    </row>
    <row r="118" spans="2:5" x14ac:dyDescent="0.3">
      <c r="B118" s="13" t="s">
        <v>11</v>
      </c>
      <c r="C118" s="13" t="s">
        <v>80</v>
      </c>
      <c r="D118" s="13" t="s">
        <v>84</v>
      </c>
      <c r="E118" s="49">
        <v>1000</v>
      </c>
    </row>
    <row r="119" spans="2:5" x14ac:dyDescent="0.3">
      <c r="B119" s="13" t="s">
        <v>11</v>
      </c>
      <c r="C119" s="13" t="s">
        <v>80</v>
      </c>
      <c r="D119" s="13" t="s">
        <v>74</v>
      </c>
      <c r="E119" s="49">
        <v>220</v>
      </c>
    </row>
    <row r="120" spans="2:5" x14ac:dyDescent="0.3">
      <c r="B120" s="13" t="s">
        <v>11</v>
      </c>
      <c r="C120" s="13" t="s">
        <v>80</v>
      </c>
      <c r="D120" s="13" t="s">
        <v>83</v>
      </c>
      <c r="E120" s="49">
        <v>400</v>
      </c>
    </row>
    <row r="121" spans="2:5" x14ac:dyDescent="0.3">
      <c r="B121" s="13" t="s">
        <v>11</v>
      </c>
      <c r="C121" s="13" t="s">
        <v>80</v>
      </c>
      <c r="D121" s="13" t="s">
        <v>84</v>
      </c>
      <c r="E121" s="49">
        <v>200</v>
      </c>
    </row>
    <row r="122" spans="2:5" x14ac:dyDescent="0.3">
      <c r="B122" s="13" t="s">
        <v>11</v>
      </c>
      <c r="C122" s="13" t="s">
        <v>80</v>
      </c>
      <c r="D122" s="13" t="s">
        <v>74</v>
      </c>
      <c r="E122" s="49">
        <v>400</v>
      </c>
    </row>
    <row r="123" spans="2:5" x14ac:dyDescent="0.3">
      <c r="B123" s="13" t="s">
        <v>12</v>
      </c>
      <c r="C123" s="13" t="s">
        <v>81</v>
      </c>
      <c r="D123" s="13" t="s">
        <v>83</v>
      </c>
      <c r="E123" s="49">
        <v>100</v>
      </c>
    </row>
    <row r="124" spans="2:5" x14ac:dyDescent="0.3">
      <c r="B124" s="13" t="s">
        <v>12</v>
      </c>
      <c r="C124" s="13" t="s">
        <v>81</v>
      </c>
      <c r="D124" s="13" t="s">
        <v>84</v>
      </c>
      <c r="E124" s="49">
        <v>30</v>
      </c>
    </row>
    <row r="125" spans="2:5" x14ac:dyDescent="0.3">
      <c r="B125" s="13" t="s">
        <v>12</v>
      </c>
      <c r="C125" s="13" t="s">
        <v>81</v>
      </c>
      <c r="D125" s="13" t="s">
        <v>74</v>
      </c>
      <c r="E125" s="49">
        <v>123</v>
      </c>
    </row>
    <row r="126" spans="2:5" x14ac:dyDescent="0.3">
      <c r="B126" s="13" t="s">
        <v>12</v>
      </c>
      <c r="C126" s="13" t="s">
        <v>81</v>
      </c>
      <c r="D126" s="13" t="s">
        <v>83</v>
      </c>
      <c r="E126" s="49">
        <v>300</v>
      </c>
    </row>
    <row r="127" spans="2:5" x14ac:dyDescent="0.3">
      <c r="B127" s="13" t="s">
        <v>12</v>
      </c>
      <c r="C127" s="13" t="s">
        <v>81</v>
      </c>
      <c r="D127" s="13" t="s">
        <v>84</v>
      </c>
      <c r="E127" s="49">
        <v>350</v>
      </c>
    </row>
    <row r="128" spans="2:5" x14ac:dyDescent="0.3">
      <c r="B128" s="13" t="s">
        <v>12</v>
      </c>
      <c r="C128" s="13" t="s">
        <v>81</v>
      </c>
      <c r="D128" s="13" t="s">
        <v>74</v>
      </c>
      <c r="E128" s="49">
        <v>230</v>
      </c>
    </row>
    <row r="129" spans="2:5" x14ac:dyDescent="0.3">
      <c r="B129" s="13" t="s">
        <v>12</v>
      </c>
      <c r="C129" s="13" t="s">
        <v>81</v>
      </c>
      <c r="D129" s="13" t="s">
        <v>83</v>
      </c>
      <c r="E129" s="49">
        <v>120</v>
      </c>
    </row>
    <row r="130" spans="2:5" x14ac:dyDescent="0.3">
      <c r="B130" s="13" t="s">
        <v>12</v>
      </c>
      <c r="C130" s="13" t="s">
        <v>81</v>
      </c>
      <c r="D130" s="13" t="s">
        <v>84</v>
      </c>
      <c r="E130" s="49">
        <v>640</v>
      </c>
    </row>
    <row r="131" spans="2:5" x14ac:dyDescent="0.3">
      <c r="B131" s="13" t="s">
        <v>12</v>
      </c>
      <c r="C131" s="13" t="s">
        <v>81</v>
      </c>
      <c r="D131" s="13" t="s">
        <v>74</v>
      </c>
      <c r="E131" s="49">
        <v>530</v>
      </c>
    </row>
    <row r="132" spans="2:5" x14ac:dyDescent="0.3">
      <c r="B132" s="13" t="s">
        <v>12</v>
      </c>
      <c r="C132" s="13" t="s">
        <v>81</v>
      </c>
      <c r="D132" s="13" t="s">
        <v>83</v>
      </c>
      <c r="E132" s="49">
        <v>560</v>
      </c>
    </row>
    <row r="133" spans="2:5" x14ac:dyDescent="0.3">
      <c r="B133" s="13" t="s">
        <v>12</v>
      </c>
      <c r="C133" s="13" t="s">
        <v>81</v>
      </c>
      <c r="D133" s="13" t="s">
        <v>84</v>
      </c>
      <c r="E133" s="49">
        <v>240</v>
      </c>
    </row>
    <row r="134" spans="2:5" x14ac:dyDescent="0.3">
      <c r="B134" s="13" t="s">
        <v>12</v>
      </c>
      <c r="C134" s="13" t="s">
        <v>81</v>
      </c>
      <c r="D134" s="13" t="s">
        <v>74</v>
      </c>
      <c r="E134" s="49">
        <v>250</v>
      </c>
    </row>
    <row r="135" spans="2:5" x14ac:dyDescent="0.3">
      <c r="B135" s="13" t="s">
        <v>12</v>
      </c>
      <c r="C135" s="13" t="s">
        <v>82</v>
      </c>
      <c r="D135" s="13" t="s">
        <v>83</v>
      </c>
      <c r="E135" s="49">
        <v>62</v>
      </c>
    </row>
    <row r="136" spans="2:5" x14ac:dyDescent="0.3">
      <c r="B136" s="13" t="s">
        <v>12</v>
      </c>
      <c r="C136" s="13" t="s">
        <v>82</v>
      </c>
      <c r="D136" s="13" t="s">
        <v>84</v>
      </c>
      <c r="E136" s="49">
        <v>600</v>
      </c>
    </row>
    <row r="137" spans="2:5" x14ac:dyDescent="0.3">
      <c r="B137" s="13" t="s">
        <v>12</v>
      </c>
      <c r="C137" s="13" t="s">
        <v>82</v>
      </c>
      <c r="D137" s="13" t="s">
        <v>74</v>
      </c>
      <c r="E137" s="49">
        <v>340</v>
      </c>
    </row>
    <row r="138" spans="2:5" x14ac:dyDescent="0.3">
      <c r="B138" s="13" t="s">
        <v>12</v>
      </c>
      <c r="C138" s="13" t="s">
        <v>82</v>
      </c>
      <c r="D138" s="13" t="s">
        <v>83</v>
      </c>
      <c r="E138" s="49">
        <v>205</v>
      </c>
    </row>
    <row r="139" spans="2:5" x14ac:dyDescent="0.3">
      <c r="B139" s="13" t="s">
        <v>12</v>
      </c>
      <c r="C139" s="13" t="s">
        <v>82</v>
      </c>
      <c r="D139" s="13" t="s">
        <v>84</v>
      </c>
      <c r="E139" s="49">
        <v>500</v>
      </c>
    </row>
    <row r="140" spans="2:5" x14ac:dyDescent="0.3">
      <c r="B140" s="13" t="s">
        <v>12</v>
      </c>
      <c r="C140" s="13" t="s">
        <v>82</v>
      </c>
      <c r="D140" s="13" t="s">
        <v>74</v>
      </c>
      <c r="E140" s="49">
        <v>403</v>
      </c>
    </row>
    <row r="141" spans="2:5" x14ac:dyDescent="0.3">
      <c r="B141" s="13" t="s">
        <v>12</v>
      </c>
      <c r="C141" s="13" t="s">
        <v>82</v>
      </c>
      <c r="D141" s="13" t="s">
        <v>83</v>
      </c>
      <c r="E141" s="49">
        <v>503</v>
      </c>
    </row>
    <row r="142" spans="2:5" x14ac:dyDescent="0.3">
      <c r="B142" s="13" t="s">
        <v>12</v>
      </c>
      <c r="C142" s="13" t="s">
        <v>82</v>
      </c>
      <c r="D142" s="13" t="s">
        <v>84</v>
      </c>
      <c r="E142" s="49">
        <v>2000</v>
      </c>
    </row>
    <row r="143" spans="2:5" x14ac:dyDescent="0.3">
      <c r="B143" s="13" t="s">
        <v>12</v>
      </c>
      <c r="C143" s="13" t="s">
        <v>82</v>
      </c>
      <c r="D143" s="13" t="s">
        <v>74</v>
      </c>
      <c r="E143" s="49">
        <v>140</v>
      </c>
    </row>
    <row r="144" spans="2:5" x14ac:dyDescent="0.3">
      <c r="B144" s="13" t="s">
        <v>12</v>
      </c>
      <c r="C144" s="13" t="s">
        <v>82</v>
      </c>
      <c r="D144" s="13" t="s">
        <v>83</v>
      </c>
      <c r="E144" s="49">
        <v>502</v>
      </c>
    </row>
    <row r="145" spans="2:5" x14ac:dyDescent="0.3">
      <c r="B145" s="13" t="s">
        <v>12</v>
      </c>
      <c r="C145" s="13" t="s">
        <v>82</v>
      </c>
      <c r="D145" s="13" t="s">
        <v>84</v>
      </c>
      <c r="E145" s="49">
        <v>120</v>
      </c>
    </row>
    <row r="146" spans="2:5" x14ac:dyDescent="0.3">
      <c r="B146" s="13" t="s">
        <v>12</v>
      </c>
      <c r="C146" s="13" t="s">
        <v>82</v>
      </c>
      <c r="D146" s="13" t="s">
        <v>74</v>
      </c>
      <c r="E146" s="49">
        <v>50</v>
      </c>
    </row>
  </sheetData>
  <phoneticPr fontId="12" type="noConversion"/>
  <pageMargins left="0.7" right="0.7" top="0.75" bottom="0.75" header="0.3" footer="0.3"/>
  <pageSetup paperSize="9" scale="72" orientation="portrait" r:id="rId2"/>
  <rowBreaks count="3" manualBreakCount="3">
    <brk id="47" max="16" man="1"/>
    <brk id="94" max="16" man="1"/>
    <brk id="141" max="16" man="1"/>
  </rowBreaks>
  <colBreaks count="2" manualBreakCount="2">
    <brk id="6" max="1048575" man="1"/>
    <brk id="13" max="1048575" man="1"/>
  </colBreaks>
  <drawing r:id="rId3"/>
  <tableParts count="1">
    <tablePart r:id="rId4"/>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6"/>
  <dimension ref="A1:E55"/>
  <sheetViews>
    <sheetView showGridLines="0" zoomScaleNormal="100" workbookViewId="0"/>
  </sheetViews>
  <sheetFormatPr defaultColWidth="9.109375" defaultRowHeight="14.4" x14ac:dyDescent="0.3"/>
  <cols>
    <col min="1" max="1" width="9.109375" style="12"/>
    <col min="2" max="2" width="14.44140625" style="13" bestFit="1" customWidth="1"/>
    <col min="3" max="3" width="18.33203125" style="13" bestFit="1" customWidth="1"/>
    <col min="4" max="4" width="13.6640625" style="13" bestFit="1" customWidth="1"/>
    <col min="5" max="5" width="25.109375" style="13" bestFit="1" customWidth="1"/>
    <col min="6" max="16384" width="9.109375" style="13"/>
  </cols>
  <sheetData>
    <row r="1" spans="1:5" x14ac:dyDescent="0.3">
      <c r="A1" s="14" t="s">
        <v>85</v>
      </c>
    </row>
    <row r="2" spans="1:5" x14ac:dyDescent="0.3">
      <c r="A2" s="14" t="s">
        <v>86</v>
      </c>
    </row>
    <row r="3" spans="1:5" x14ac:dyDescent="0.3">
      <c r="A3" s="14" t="s">
        <v>6</v>
      </c>
    </row>
    <row r="4" spans="1:5" x14ac:dyDescent="0.3">
      <c r="A4" s="14"/>
    </row>
    <row r="7" spans="1:5" x14ac:dyDescent="0.3">
      <c r="B7" s="13" t="s">
        <v>78</v>
      </c>
      <c r="C7" s="13" t="s">
        <v>87</v>
      </c>
      <c r="D7" s="13" t="s">
        <v>91</v>
      </c>
      <c r="E7" s="13" t="s">
        <v>106</v>
      </c>
    </row>
    <row r="8" spans="1:5" x14ac:dyDescent="0.3">
      <c r="B8" s="13" t="s">
        <v>79</v>
      </c>
      <c r="C8" s="13" t="s">
        <v>88</v>
      </c>
      <c r="D8" s="13" t="s">
        <v>92</v>
      </c>
      <c r="E8" s="54">
        <v>300</v>
      </c>
    </row>
    <row r="9" spans="1:5" x14ac:dyDescent="0.3">
      <c r="B9" s="13" t="s">
        <v>79</v>
      </c>
      <c r="C9" s="13" t="s">
        <v>89</v>
      </c>
      <c r="D9" s="13" t="s">
        <v>93</v>
      </c>
      <c r="E9" s="54">
        <v>200</v>
      </c>
    </row>
    <row r="10" spans="1:5" x14ac:dyDescent="0.3">
      <c r="B10" s="13" t="s">
        <v>79</v>
      </c>
      <c r="C10" s="13" t="s">
        <v>90</v>
      </c>
      <c r="D10" s="13" t="s">
        <v>94</v>
      </c>
      <c r="E10" s="54">
        <v>400</v>
      </c>
    </row>
    <row r="11" spans="1:5" x14ac:dyDescent="0.3">
      <c r="B11" s="13" t="s">
        <v>79</v>
      </c>
      <c r="C11" s="13" t="s">
        <v>88</v>
      </c>
      <c r="D11" s="13" t="s">
        <v>95</v>
      </c>
      <c r="E11" s="54">
        <v>300</v>
      </c>
    </row>
    <row r="12" spans="1:5" x14ac:dyDescent="0.3">
      <c r="B12" s="13" t="s">
        <v>79</v>
      </c>
      <c r="C12" s="13" t="s">
        <v>89</v>
      </c>
      <c r="D12" s="13" t="s">
        <v>92</v>
      </c>
      <c r="E12" s="54">
        <v>800</v>
      </c>
    </row>
    <row r="13" spans="1:5" x14ac:dyDescent="0.3">
      <c r="B13" s="13" t="s">
        <v>79</v>
      </c>
      <c r="C13" s="13" t="s">
        <v>90</v>
      </c>
      <c r="D13" s="13" t="s">
        <v>93</v>
      </c>
      <c r="E13" s="54">
        <v>400</v>
      </c>
    </row>
    <row r="14" spans="1:5" x14ac:dyDescent="0.3">
      <c r="B14" s="13" t="s">
        <v>79</v>
      </c>
      <c r="C14" s="13" t="s">
        <v>88</v>
      </c>
      <c r="D14" s="13" t="s">
        <v>94</v>
      </c>
      <c r="E14" s="54">
        <v>200</v>
      </c>
    </row>
    <row r="15" spans="1:5" x14ac:dyDescent="0.3">
      <c r="B15" s="13" t="s">
        <v>79</v>
      </c>
      <c r="C15" s="13" t="s">
        <v>89</v>
      </c>
      <c r="D15" s="13" t="s">
        <v>95</v>
      </c>
      <c r="E15" s="54">
        <v>300</v>
      </c>
    </row>
    <row r="16" spans="1:5" x14ac:dyDescent="0.3">
      <c r="B16" s="13" t="s">
        <v>79</v>
      </c>
      <c r="C16" s="13" t="s">
        <v>90</v>
      </c>
      <c r="D16" s="13" t="s">
        <v>92</v>
      </c>
      <c r="E16" s="54">
        <v>450</v>
      </c>
    </row>
    <row r="17" spans="2:5" x14ac:dyDescent="0.3">
      <c r="B17" s="13" t="s">
        <v>79</v>
      </c>
      <c r="C17" s="13" t="s">
        <v>88</v>
      </c>
      <c r="D17" s="13" t="s">
        <v>93</v>
      </c>
      <c r="E17" s="54">
        <v>230</v>
      </c>
    </row>
    <row r="18" spans="2:5" x14ac:dyDescent="0.3">
      <c r="B18" s="13" t="s">
        <v>79</v>
      </c>
      <c r="C18" s="13" t="s">
        <v>89</v>
      </c>
      <c r="D18" s="13" t="s">
        <v>94</v>
      </c>
      <c r="E18" s="54">
        <v>120</v>
      </c>
    </row>
    <row r="19" spans="2:5" x14ac:dyDescent="0.3">
      <c r="B19" s="13" t="s">
        <v>79</v>
      </c>
      <c r="C19" s="13" t="s">
        <v>90</v>
      </c>
      <c r="D19" s="13" t="s">
        <v>95</v>
      </c>
      <c r="E19" s="54">
        <v>400</v>
      </c>
    </row>
    <row r="20" spans="2:5" x14ac:dyDescent="0.3">
      <c r="B20" s="13" t="s">
        <v>80</v>
      </c>
      <c r="C20" s="13" t="s">
        <v>88</v>
      </c>
      <c r="D20" s="13" t="s">
        <v>96</v>
      </c>
      <c r="E20" s="54">
        <v>210</v>
      </c>
    </row>
    <row r="21" spans="2:5" x14ac:dyDescent="0.3">
      <c r="B21" s="13" t="s">
        <v>80</v>
      </c>
      <c r="C21" s="13" t="s">
        <v>89</v>
      </c>
      <c r="D21" s="13" t="s">
        <v>97</v>
      </c>
      <c r="E21" s="54">
        <v>300</v>
      </c>
    </row>
    <row r="22" spans="2:5" x14ac:dyDescent="0.3">
      <c r="B22" s="13" t="s">
        <v>80</v>
      </c>
      <c r="C22" s="13" t="s">
        <v>90</v>
      </c>
      <c r="D22" s="13" t="s">
        <v>98</v>
      </c>
      <c r="E22" s="54">
        <v>400</v>
      </c>
    </row>
    <row r="23" spans="2:5" x14ac:dyDescent="0.3">
      <c r="B23" s="13" t="s">
        <v>80</v>
      </c>
      <c r="C23" s="13" t="s">
        <v>88</v>
      </c>
      <c r="D23" s="13" t="s">
        <v>99</v>
      </c>
      <c r="E23" s="54">
        <v>230</v>
      </c>
    </row>
    <row r="24" spans="2:5" x14ac:dyDescent="0.3">
      <c r="B24" s="13" t="s">
        <v>80</v>
      </c>
      <c r="C24" s="13" t="s">
        <v>89</v>
      </c>
      <c r="D24" s="13" t="s">
        <v>96</v>
      </c>
      <c r="E24" s="54">
        <v>900</v>
      </c>
    </row>
    <row r="25" spans="2:5" x14ac:dyDescent="0.3">
      <c r="B25" s="13" t="s">
        <v>80</v>
      </c>
      <c r="C25" s="13" t="s">
        <v>90</v>
      </c>
      <c r="D25" s="13" t="s">
        <v>97</v>
      </c>
      <c r="E25" s="54">
        <v>300</v>
      </c>
    </row>
    <row r="26" spans="2:5" x14ac:dyDescent="0.3">
      <c r="B26" s="13" t="s">
        <v>80</v>
      </c>
      <c r="C26" s="13" t="s">
        <v>88</v>
      </c>
      <c r="D26" s="13" t="s">
        <v>98</v>
      </c>
      <c r="E26" s="54">
        <v>200</v>
      </c>
    </row>
    <row r="27" spans="2:5" x14ac:dyDescent="0.3">
      <c r="B27" s="13" t="s">
        <v>80</v>
      </c>
      <c r="C27" s="13" t="s">
        <v>89</v>
      </c>
      <c r="D27" s="13" t="s">
        <v>99</v>
      </c>
      <c r="E27" s="54">
        <v>1000</v>
      </c>
    </row>
    <row r="28" spans="2:5" x14ac:dyDescent="0.3">
      <c r="B28" s="13" t="s">
        <v>80</v>
      </c>
      <c r="C28" s="13" t="s">
        <v>90</v>
      </c>
      <c r="D28" s="13" t="s">
        <v>96</v>
      </c>
      <c r="E28" s="54">
        <v>220</v>
      </c>
    </row>
    <row r="29" spans="2:5" x14ac:dyDescent="0.3">
      <c r="B29" s="13" t="s">
        <v>80</v>
      </c>
      <c r="C29" s="13" t="s">
        <v>88</v>
      </c>
      <c r="D29" s="13" t="s">
        <v>97</v>
      </c>
      <c r="E29" s="54">
        <v>400</v>
      </c>
    </row>
    <row r="30" spans="2:5" x14ac:dyDescent="0.3">
      <c r="B30" s="13" t="s">
        <v>80</v>
      </c>
      <c r="C30" s="13" t="s">
        <v>89</v>
      </c>
      <c r="D30" s="13" t="s">
        <v>98</v>
      </c>
      <c r="E30" s="54">
        <v>200</v>
      </c>
    </row>
    <row r="31" spans="2:5" x14ac:dyDescent="0.3">
      <c r="B31" s="13" t="s">
        <v>80</v>
      </c>
      <c r="C31" s="13" t="s">
        <v>90</v>
      </c>
      <c r="D31" s="13" t="s">
        <v>99</v>
      </c>
      <c r="E31" s="54">
        <v>400</v>
      </c>
    </row>
    <row r="32" spans="2:5" x14ac:dyDescent="0.3">
      <c r="B32" s="13" t="s">
        <v>81</v>
      </c>
      <c r="C32" s="13" t="s">
        <v>88</v>
      </c>
      <c r="D32" s="13" t="s">
        <v>100</v>
      </c>
      <c r="E32" s="54">
        <v>100</v>
      </c>
    </row>
    <row r="33" spans="2:5" x14ac:dyDescent="0.3">
      <c r="B33" s="13" t="s">
        <v>81</v>
      </c>
      <c r="C33" s="13" t="s">
        <v>89</v>
      </c>
      <c r="D33" s="13" t="s">
        <v>101</v>
      </c>
      <c r="E33" s="54">
        <v>30</v>
      </c>
    </row>
    <row r="34" spans="2:5" x14ac:dyDescent="0.3">
      <c r="B34" s="13" t="s">
        <v>81</v>
      </c>
      <c r="C34" s="13" t="s">
        <v>90</v>
      </c>
      <c r="D34" s="13" t="s">
        <v>102</v>
      </c>
      <c r="E34" s="54">
        <v>123</v>
      </c>
    </row>
    <row r="35" spans="2:5" x14ac:dyDescent="0.3">
      <c r="B35" s="13" t="s">
        <v>81</v>
      </c>
      <c r="C35" s="13" t="s">
        <v>88</v>
      </c>
      <c r="D35" s="13" t="s">
        <v>103</v>
      </c>
      <c r="E35" s="54">
        <v>300</v>
      </c>
    </row>
    <row r="36" spans="2:5" x14ac:dyDescent="0.3">
      <c r="B36" s="13" t="s">
        <v>81</v>
      </c>
      <c r="C36" s="13" t="s">
        <v>89</v>
      </c>
      <c r="D36" s="13" t="s">
        <v>100</v>
      </c>
      <c r="E36" s="54">
        <v>350</v>
      </c>
    </row>
    <row r="37" spans="2:5" x14ac:dyDescent="0.3">
      <c r="B37" s="13" t="s">
        <v>81</v>
      </c>
      <c r="C37" s="13" t="s">
        <v>90</v>
      </c>
      <c r="D37" s="13" t="s">
        <v>101</v>
      </c>
      <c r="E37" s="54">
        <v>230</v>
      </c>
    </row>
    <row r="38" spans="2:5" x14ac:dyDescent="0.3">
      <c r="B38" s="13" t="s">
        <v>81</v>
      </c>
      <c r="C38" s="13" t="s">
        <v>88</v>
      </c>
      <c r="D38" s="13" t="s">
        <v>102</v>
      </c>
      <c r="E38" s="54">
        <v>120</v>
      </c>
    </row>
    <row r="39" spans="2:5" x14ac:dyDescent="0.3">
      <c r="B39" s="13" t="s">
        <v>81</v>
      </c>
      <c r="C39" s="13" t="s">
        <v>89</v>
      </c>
      <c r="D39" s="13" t="s">
        <v>103</v>
      </c>
      <c r="E39" s="54">
        <v>640</v>
      </c>
    </row>
    <row r="40" spans="2:5" x14ac:dyDescent="0.3">
      <c r="B40" s="13" t="s">
        <v>81</v>
      </c>
      <c r="C40" s="13" t="s">
        <v>90</v>
      </c>
      <c r="D40" s="13" t="s">
        <v>100</v>
      </c>
      <c r="E40" s="54">
        <v>530</v>
      </c>
    </row>
    <row r="41" spans="2:5" x14ac:dyDescent="0.3">
      <c r="B41" s="13" t="s">
        <v>81</v>
      </c>
      <c r="C41" s="13" t="s">
        <v>88</v>
      </c>
      <c r="D41" s="13" t="s">
        <v>101</v>
      </c>
      <c r="E41" s="54">
        <v>560</v>
      </c>
    </row>
    <row r="42" spans="2:5" x14ac:dyDescent="0.3">
      <c r="B42" s="13" t="s">
        <v>81</v>
      </c>
      <c r="C42" s="13" t="s">
        <v>89</v>
      </c>
      <c r="D42" s="13" t="s">
        <v>102</v>
      </c>
      <c r="E42" s="54">
        <v>240</v>
      </c>
    </row>
    <row r="43" spans="2:5" x14ac:dyDescent="0.3">
      <c r="B43" s="13" t="s">
        <v>81</v>
      </c>
      <c r="C43" s="13" t="s">
        <v>90</v>
      </c>
      <c r="D43" s="13" t="s">
        <v>103</v>
      </c>
      <c r="E43" s="54">
        <v>250</v>
      </c>
    </row>
    <row r="44" spans="2:5" x14ac:dyDescent="0.3">
      <c r="B44" s="13" t="s">
        <v>82</v>
      </c>
      <c r="C44" s="13" t="s">
        <v>88</v>
      </c>
      <c r="D44" s="13" t="s">
        <v>104</v>
      </c>
      <c r="E44" s="54">
        <v>62</v>
      </c>
    </row>
    <row r="45" spans="2:5" x14ac:dyDescent="0.3">
      <c r="B45" s="13" t="s">
        <v>82</v>
      </c>
      <c r="C45" s="13" t="s">
        <v>89</v>
      </c>
      <c r="D45" s="13" t="s">
        <v>105</v>
      </c>
      <c r="E45" s="54">
        <v>600</v>
      </c>
    </row>
    <row r="46" spans="2:5" x14ac:dyDescent="0.3">
      <c r="B46" s="13" t="s">
        <v>82</v>
      </c>
      <c r="C46" s="13" t="s">
        <v>90</v>
      </c>
      <c r="D46" s="13" t="s">
        <v>94</v>
      </c>
      <c r="E46" s="54">
        <v>340</v>
      </c>
    </row>
    <row r="47" spans="2:5" x14ac:dyDescent="0.3">
      <c r="B47" s="13" t="s">
        <v>82</v>
      </c>
      <c r="C47" s="13" t="s">
        <v>88</v>
      </c>
      <c r="D47" s="13" t="s">
        <v>92</v>
      </c>
      <c r="E47" s="54">
        <v>205</v>
      </c>
    </row>
    <row r="48" spans="2:5" x14ac:dyDescent="0.3">
      <c r="B48" s="13" t="s">
        <v>82</v>
      </c>
      <c r="C48" s="13" t="s">
        <v>89</v>
      </c>
      <c r="D48" s="13" t="s">
        <v>104</v>
      </c>
      <c r="E48" s="54">
        <v>500</v>
      </c>
    </row>
    <row r="49" spans="2:5" x14ac:dyDescent="0.3">
      <c r="B49" s="13" t="s">
        <v>82</v>
      </c>
      <c r="C49" s="13" t="s">
        <v>90</v>
      </c>
      <c r="D49" s="13" t="s">
        <v>105</v>
      </c>
      <c r="E49" s="54">
        <v>403</v>
      </c>
    </row>
    <row r="50" spans="2:5" x14ac:dyDescent="0.3">
      <c r="B50" s="13" t="s">
        <v>82</v>
      </c>
      <c r="C50" s="13" t="s">
        <v>88</v>
      </c>
      <c r="D50" s="13" t="s">
        <v>94</v>
      </c>
      <c r="E50" s="54">
        <v>503</v>
      </c>
    </row>
    <row r="51" spans="2:5" x14ac:dyDescent="0.3">
      <c r="B51" s="13" t="s">
        <v>82</v>
      </c>
      <c r="C51" s="13" t="s">
        <v>89</v>
      </c>
      <c r="D51" s="13" t="s">
        <v>92</v>
      </c>
      <c r="E51" s="54">
        <v>2000</v>
      </c>
    </row>
    <row r="52" spans="2:5" x14ac:dyDescent="0.3">
      <c r="B52" s="13" t="s">
        <v>82</v>
      </c>
      <c r="C52" s="13" t="s">
        <v>90</v>
      </c>
      <c r="D52" s="13" t="s">
        <v>104</v>
      </c>
      <c r="E52" s="54">
        <v>140</v>
      </c>
    </row>
    <row r="53" spans="2:5" x14ac:dyDescent="0.3">
      <c r="B53" s="13" t="s">
        <v>82</v>
      </c>
      <c r="C53" s="13" t="s">
        <v>88</v>
      </c>
      <c r="D53" s="13" t="s">
        <v>105</v>
      </c>
      <c r="E53" s="54">
        <v>502</v>
      </c>
    </row>
    <row r="54" spans="2:5" x14ac:dyDescent="0.3">
      <c r="B54" s="13" t="s">
        <v>82</v>
      </c>
      <c r="C54" s="13" t="s">
        <v>89</v>
      </c>
      <c r="D54" s="13" t="s">
        <v>94</v>
      </c>
      <c r="E54" s="54">
        <v>120</v>
      </c>
    </row>
    <row r="55" spans="2:5" x14ac:dyDescent="0.3">
      <c r="B55" s="13" t="s">
        <v>82</v>
      </c>
      <c r="C55" s="13" t="s">
        <v>90</v>
      </c>
      <c r="D55" s="13" t="s">
        <v>92</v>
      </c>
      <c r="E55" s="54">
        <v>50</v>
      </c>
    </row>
  </sheetData>
  <phoneticPr fontId="12" type="noConversion"/>
  <pageMargins left="0.7" right="0.7" top="0.75" bottom="0.75" header="0.3" footer="0.3"/>
  <pageSetup paperSize="9" scale="70" orientation="portrait" r:id="rId1"/>
  <rowBreaks count="1" manualBreakCount="1">
    <brk id="47" max="14" man="1"/>
  </rowBreaks>
  <colBreaks count="1" manualBreakCount="1">
    <brk id="8" max="59" man="1"/>
  </colBreaks>
  <drawing r:id="rId2"/>
  <tableParts count="1">
    <tablePart r:id="rId3"/>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5"/>
  <dimension ref="A1:L77"/>
  <sheetViews>
    <sheetView showGridLines="0" zoomScaleNormal="100" workbookViewId="0"/>
  </sheetViews>
  <sheetFormatPr defaultColWidth="9.109375" defaultRowHeight="14.4" x14ac:dyDescent="0.3"/>
  <cols>
    <col min="1" max="1" width="9.109375" style="12"/>
    <col min="2" max="2" width="19.6640625" style="13" bestFit="1" customWidth="1"/>
    <col min="3" max="3" width="32" style="13" bestFit="1" customWidth="1"/>
    <col min="4" max="4" width="3.5546875" style="13" customWidth="1"/>
    <col min="5" max="5" width="8.33203125" style="13" customWidth="1"/>
    <col min="6" max="6" width="3.33203125" style="13" customWidth="1"/>
    <col min="7" max="7" width="2.88671875" style="13" customWidth="1"/>
    <col min="8" max="8" width="5.5546875" style="13" customWidth="1"/>
    <col min="9" max="9" width="6.109375" style="13" bestFit="1" customWidth="1"/>
    <col min="10" max="10" width="5" style="13" customWidth="1"/>
    <col min="11" max="11" width="16.88671875" style="13" bestFit="1" customWidth="1"/>
    <col min="12" max="12" width="7.5546875" style="13" bestFit="1" customWidth="1"/>
    <col min="13" max="13" width="6.109375" style="13" bestFit="1" customWidth="1"/>
    <col min="14" max="14" width="13.44140625" style="13" bestFit="1" customWidth="1"/>
    <col min="15" max="15" width="9.109375" style="13" bestFit="1" customWidth="1"/>
    <col min="16" max="16" width="7.5546875" style="13" bestFit="1" customWidth="1"/>
    <col min="17" max="17" width="6.109375" style="13" bestFit="1" customWidth="1"/>
    <col min="18" max="18" width="12.109375" style="13" bestFit="1" customWidth="1"/>
    <col min="19" max="19" width="11.33203125" style="13" bestFit="1" customWidth="1"/>
    <col min="20" max="16384" width="9.109375" style="13"/>
  </cols>
  <sheetData>
    <row r="1" spans="1:12" ht="15" customHeight="1" x14ac:dyDescent="0.3">
      <c r="A1" s="24" t="s">
        <v>107</v>
      </c>
    </row>
    <row r="2" spans="1:12" ht="15" customHeight="1" x14ac:dyDescent="0.3">
      <c r="A2" s="12" t="s">
        <v>133</v>
      </c>
    </row>
    <row r="3" spans="1:12" ht="15" customHeight="1" x14ac:dyDescent="0.3">
      <c r="A3" s="12" t="s">
        <v>135</v>
      </c>
    </row>
    <row r="4" spans="1:12" ht="15" customHeight="1" x14ac:dyDescent="0.3">
      <c r="A4" s="12" t="s">
        <v>108</v>
      </c>
    </row>
    <row r="5" spans="1:12" ht="15" customHeight="1" x14ac:dyDescent="0.35">
      <c r="A5" s="14" t="s">
        <v>6</v>
      </c>
      <c r="K5" s="2"/>
      <c r="L5" s="2"/>
    </row>
    <row r="6" spans="1:12" ht="15" customHeight="1" x14ac:dyDescent="0.35">
      <c r="A6" s="14"/>
      <c r="K6" s="2"/>
      <c r="L6" s="2"/>
    </row>
    <row r="7" spans="1:12" ht="15" customHeight="1" x14ac:dyDescent="0.3">
      <c r="K7" s="13" t="s">
        <v>110</v>
      </c>
    </row>
    <row r="8" spans="1:12" ht="15" customHeight="1" x14ac:dyDescent="0.3">
      <c r="K8" s="23"/>
    </row>
    <row r="9" spans="1:12" ht="17.25" customHeight="1" x14ac:dyDescent="0.35">
      <c r="K9" s="2" t="str">
        <f>IF($K$8="Juraj","Máte pravdu.",IF($K$8="Dušan","Skúste to znova...",IF($K$8="Júlia","Nie tak úplne...",IF($K$8=" "," "," "))))</f>
        <v xml:space="preserve"> </v>
      </c>
    </row>
    <row r="10" spans="1:12" ht="15" customHeight="1" x14ac:dyDescent="0.3"/>
    <row r="11" spans="1:12" ht="15" customHeight="1" x14ac:dyDescent="0.3"/>
    <row r="12" spans="1:12" ht="18" x14ac:dyDescent="0.35">
      <c r="B12" s="3" t="s">
        <v>147</v>
      </c>
      <c r="C12" t="s">
        <v>123</v>
      </c>
      <c r="D12"/>
      <c r="E12" s="17"/>
      <c r="F12" s="17"/>
      <c r="K12" s="2"/>
    </row>
    <row r="13" spans="1:12" ht="15" customHeight="1" x14ac:dyDescent="0.3">
      <c r="B13" s="4" t="s">
        <v>82</v>
      </c>
      <c r="C13" s="61">
        <v>5425</v>
      </c>
      <c r="D13"/>
      <c r="E13" s="17"/>
      <c r="F13" s="17"/>
    </row>
    <row r="14" spans="1:12" ht="15" customHeight="1" x14ac:dyDescent="0.3">
      <c r="B14" s="4" t="s">
        <v>80</v>
      </c>
      <c r="C14" s="61">
        <v>4760</v>
      </c>
      <c r="D14"/>
      <c r="E14" s="17"/>
      <c r="F14" s="17"/>
    </row>
    <row r="15" spans="1:12" ht="15" customHeight="1" x14ac:dyDescent="0.3">
      <c r="B15" s="4" t="s">
        <v>81</v>
      </c>
      <c r="C15" s="61">
        <v>3473</v>
      </c>
      <c r="D15"/>
      <c r="E15" s="17"/>
      <c r="F15" s="17"/>
    </row>
    <row r="16" spans="1:12" ht="15" customHeight="1" x14ac:dyDescent="0.3">
      <c r="B16" s="4" t="s">
        <v>79</v>
      </c>
      <c r="C16" s="61">
        <v>4100</v>
      </c>
      <c r="D16"/>
      <c r="E16" s="17"/>
      <c r="F16" s="17"/>
    </row>
    <row r="17" spans="2:6" ht="15" customHeight="1" x14ac:dyDescent="0.3">
      <c r="B17" s="4" t="s">
        <v>146</v>
      </c>
      <c r="C17" s="61">
        <v>17758</v>
      </c>
      <c r="D17"/>
      <c r="E17" s="17"/>
      <c r="F17" s="17"/>
    </row>
    <row r="18" spans="2:6" ht="15" customHeight="1" x14ac:dyDescent="0.3">
      <c r="B18"/>
      <c r="C18"/>
      <c r="D18"/>
      <c r="E18" s="17"/>
      <c r="F18" s="17"/>
    </row>
    <row r="19" spans="2:6" ht="15" customHeight="1" x14ac:dyDescent="0.3">
      <c r="B19"/>
      <c r="C19"/>
      <c r="D19"/>
    </row>
    <row r="20" spans="2:6" ht="15" customHeight="1" x14ac:dyDescent="0.3">
      <c r="B20"/>
      <c r="C20"/>
      <c r="D20"/>
    </row>
    <row r="21" spans="2:6" x14ac:dyDescent="0.3">
      <c r="B21"/>
      <c r="C21"/>
      <c r="D21"/>
    </row>
    <row r="22" spans="2:6" x14ac:dyDescent="0.3">
      <c r="B22"/>
      <c r="C22"/>
      <c r="D22"/>
    </row>
    <row r="23" spans="2:6" x14ac:dyDescent="0.3">
      <c r="B23"/>
      <c r="C23"/>
      <c r="D23"/>
    </row>
    <row r="24" spans="2:6" x14ac:dyDescent="0.3">
      <c r="B24"/>
      <c r="C24"/>
      <c r="D24"/>
    </row>
    <row r="25" spans="2:6" x14ac:dyDescent="0.3">
      <c r="B25"/>
      <c r="C25"/>
      <c r="D25"/>
    </row>
    <row r="26" spans="2:6" x14ac:dyDescent="0.3">
      <c r="B26"/>
      <c r="C26"/>
      <c r="D26"/>
    </row>
    <row r="27" spans="2:6" x14ac:dyDescent="0.3">
      <c r="B27"/>
      <c r="C27"/>
      <c r="D27"/>
    </row>
    <row r="28" spans="2:6" x14ac:dyDescent="0.3">
      <c r="B28"/>
      <c r="C28"/>
      <c r="D28"/>
    </row>
    <row r="29" spans="2:6" x14ac:dyDescent="0.3">
      <c r="B29"/>
      <c r="C29"/>
      <c r="D29"/>
    </row>
    <row r="30" spans="2:6" x14ac:dyDescent="0.3">
      <c r="B30" s="17"/>
      <c r="C30" s="17"/>
    </row>
    <row r="31" spans="2:6" x14ac:dyDescent="0.3">
      <c r="B31" s="17"/>
      <c r="C31" s="17"/>
    </row>
    <row r="32" spans="2:6" x14ac:dyDescent="0.3">
      <c r="B32" s="17"/>
      <c r="C32" s="17"/>
    </row>
    <row r="33" spans="2:3" x14ac:dyDescent="0.3">
      <c r="B33" s="17"/>
      <c r="C33" s="17"/>
    </row>
    <row r="34" spans="2:3" x14ac:dyDescent="0.3">
      <c r="B34" s="17"/>
      <c r="C34" s="17"/>
    </row>
    <row r="35" spans="2:3" x14ac:dyDescent="0.3">
      <c r="B35" s="17"/>
      <c r="C35" s="17"/>
    </row>
    <row r="36" spans="2:3" x14ac:dyDescent="0.3">
      <c r="B36" s="17"/>
      <c r="C36" s="17"/>
    </row>
    <row r="37" spans="2:3" x14ac:dyDescent="0.3">
      <c r="B37" s="17"/>
      <c r="C37" s="17"/>
    </row>
    <row r="38" spans="2:3" x14ac:dyDescent="0.3">
      <c r="B38" s="17"/>
      <c r="C38" s="17"/>
    </row>
    <row r="39" spans="2:3" x14ac:dyDescent="0.3">
      <c r="B39" s="17"/>
      <c r="C39" s="17"/>
    </row>
    <row r="40" spans="2:3" x14ac:dyDescent="0.3">
      <c r="B40" s="17"/>
      <c r="C40" s="17"/>
    </row>
    <row r="41" spans="2:3" x14ac:dyDescent="0.3">
      <c r="B41" s="17"/>
      <c r="C41" s="17"/>
    </row>
    <row r="42" spans="2:3" x14ac:dyDescent="0.3">
      <c r="B42" s="17"/>
      <c r="C42" s="17"/>
    </row>
    <row r="43" spans="2:3" x14ac:dyDescent="0.3">
      <c r="B43" s="17"/>
      <c r="C43" s="17"/>
    </row>
    <row r="44" spans="2:3" x14ac:dyDescent="0.3">
      <c r="B44" s="17"/>
      <c r="C44" s="17"/>
    </row>
    <row r="45" spans="2:3" x14ac:dyDescent="0.3">
      <c r="B45" s="17"/>
      <c r="C45" s="17"/>
    </row>
    <row r="46" spans="2:3" x14ac:dyDescent="0.3">
      <c r="B46" s="17"/>
      <c r="C46" s="17"/>
    </row>
    <row r="47" spans="2:3" x14ac:dyDescent="0.3">
      <c r="B47" s="17"/>
      <c r="C47" s="17"/>
    </row>
    <row r="48" spans="2:3" x14ac:dyDescent="0.3">
      <c r="B48" s="17"/>
      <c r="C48" s="17"/>
    </row>
    <row r="49" spans="2:3" x14ac:dyDescent="0.3">
      <c r="B49" s="17"/>
      <c r="C49" s="17"/>
    </row>
    <row r="50" spans="2:3" x14ac:dyDescent="0.3">
      <c r="B50" s="17"/>
      <c r="C50" s="17"/>
    </row>
    <row r="51" spans="2:3" x14ac:dyDescent="0.3">
      <c r="B51" s="17"/>
      <c r="C51" s="17"/>
    </row>
    <row r="52" spans="2:3" x14ac:dyDescent="0.3">
      <c r="B52" s="17"/>
      <c r="C52" s="17"/>
    </row>
    <row r="53" spans="2:3" x14ac:dyDescent="0.3">
      <c r="B53" s="17"/>
      <c r="C53" s="17"/>
    </row>
    <row r="54" spans="2:3" x14ac:dyDescent="0.3">
      <c r="B54" s="17"/>
      <c r="C54" s="17"/>
    </row>
    <row r="55" spans="2:3" x14ac:dyDescent="0.3">
      <c r="B55" s="17"/>
      <c r="C55" s="17"/>
    </row>
    <row r="56" spans="2:3" x14ac:dyDescent="0.3">
      <c r="B56" s="17"/>
      <c r="C56" s="17"/>
    </row>
    <row r="57" spans="2:3" x14ac:dyDescent="0.3">
      <c r="B57" s="17"/>
      <c r="C57" s="17"/>
    </row>
    <row r="58" spans="2:3" x14ac:dyDescent="0.3">
      <c r="B58" s="17"/>
      <c r="C58" s="17"/>
    </row>
    <row r="59" spans="2:3" x14ac:dyDescent="0.3">
      <c r="B59" s="17"/>
      <c r="C59" s="17"/>
    </row>
    <row r="60" spans="2:3" x14ac:dyDescent="0.3">
      <c r="B60" s="17"/>
      <c r="C60" s="17"/>
    </row>
    <row r="61" spans="2:3" x14ac:dyDescent="0.3">
      <c r="B61" s="17"/>
      <c r="C61" s="17"/>
    </row>
    <row r="62" spans="2:3" x14ac:dyDescent="0.3">
      <c r="B62" s="17"/>
      <c r="C62" s="17"/>
    </row>
    <row r="63" spans="2:3" x14ac:dyDescent="0.3">
      <c r="B63" s="17"/>
      <c r="C63" s="17"/>
    </row>
    <row r="64" spans="2:3" x14ac:dyDescent="0.3">
      <c r="B64" s="17"/>
      <c r="C64" s="17"/>
    </row>
    <row r="65" spans="2:3" x14ac:dyDescent="0.3">
      <c r="B65" s="17"/>
      <c r="C65" s="17"/>
    </row>
    <row r="66" spans="2:3" x14ac:dyDescent="0.3">
      <c r="B66" s="17"/>
      <c r="C66" s="17"/>
    </row>
    <row r="67" spans="2:3" x14ac:dyDescent="0.3">
      <c r="B67" s="17"/>
      <c r="C67" s="17"/>
    </row>
    <row r="68" spans="2:3" x14ac:dyDescent="0.3">
      <c r="B68" s="17"/>
      <c r="C68" s="17"/>
    </row>
    <row r="69" spans="2:3" x14ac:dyDescent="0.3">
      <c r="B69" s="17"/>
      <c r="C69" s="17"/>
    </row>
    <row r="70" spans="2:3" x14ac:dyDescent="0.3">
      <c r="B70" s="17"/>
      <c r="C70" s="17"/>
    </row>
    <row r="71" spans="2:3" x14ac:dyDescent="0.3">
      <c r="B71" s="17"/>
      <c r="C71" s="17"/>
    </row>
    <row r="72" spans="2:3" x14ac:dyDescent="0.3">
      <c r="B72" s="17"/>
      <c r="C72" s="17"/>
    </row>
    <row r="73" spans="2:3" x14ac:dyDescent="0.3">
      <c r="B73" s="17"/>
      <c r="C73" s="17"/>
    </row>
    <row r="74" spans="2:3" x14ac:dyDescent="0.3">
      <c r="B74" s="17"/>
      <c r="C74" s="17"/>
    </row>
    <row r="75" spans="2:3" x14ac:dyDescent="0.3">
      <c r="B75" s="17"/>
      <c r="C75" s="17"/>
    </row>
    <row r="76" spans="2:3" x14ac:dyDescent="0.3">
      <c r="B76" s="17"/>
      <c r="C76" s="17"/>
    </row>
    <row r="77" spans="2:3" x14ac:dyDescent="0.3">
      <c r="B77" s="17"/>
      <c r="C77" s="17"/>
    </row>
  </sheetData>
  <phoneticPr fontId="12" type="noConversion"/>
  <dataValidations count="1">
    <dataValidation type="list" allowBlank="1" showErrorMessage="1" promptTitle="Pick an item from the drop down." sqref="K8" xr:uid="{00000000-0002-0000-1400-000000000000}">
      <formula1>"Dušan,Juraj,Júlia"</formula1>
    </dataValidation>
  </dataValidations>
  <pageMargins left="0.7" right="0.7" top="0.75" bottom="0.75" header="0.3" footer="0.3"/>
  <pageSetup paperSize="9" scale="97" orientation="portrait" r:id="rId2"/>
  <colBreaks count="3" manualBreakCount="3">
    <brk id="8" max="1048575" man="1"/>
    <brk id="18" max="1048575" man="1"/>
    <brk id="27" max="1048575" man="1"/>
  </colBreaks>
  <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8"/>
  <dimension ref="A1:K30"/>
  <sheetViews>
    <sheetView showGridLines="0" zoomScaleNormal="100" workbookViewId="0"/>
  </sheetViews>
  <sheetFormatPr defaultColWidth="9.109375" defaultRowHeight="14.4" x14ac:dyDescent="0.3"/>
  <cols>
    <col min="1" max="1" width="9.109375" style="12"/>
    <col min="2" max="2" width="32" style="13" bestFit="1" customWidth="1"/>
    <col min="3" max="3" width="16.5546875" style="13" bestFit="1" customWidth="1"/>
    <col min="4" max="4" width="7.5546875" style="13" bestFit="1" customWidth="1"/>
    <col min="5" max="5" width="6.109375" style="13" bestFit="1" customWidth="1"/>
    <col min="6" max="6" width="11.33203125" style="13" bestFit="1" customWidth="1"/>
    <col min="7" max="7" width="8.44140625" style="13" bestFit="1" customWidth="1"/>
    <col min="8" max="8" width="7.5546875" style="13" bestFit="1" customWidth="1"/>
    <col min="9" max="9" width="6.109375" style="13" bestFit="1" customWidth="1"/>
    <col min="10" max="10" width="11.44140625" style="13" bestFit="1" customWidth="1"/>
    <col min="11" max="11" width="10.33203125" style="13" bestFit="1" customWidth="1"/>
    <col min="12" max="12" width="7.5546875" style="13" bestFit="1" customWidth="1"/>
    <col min="13" max="13" width="6.109375" style="13" bestFit="1" customWidth="1"/>
    <col min="14" max="14" width="13.44140625" style="13" bestFit="1" customWidth="1"/>
    <col min="15" max="15" width="9.109375" style="13" bestFit="1" customWidth="1"/>
    <col min="16" max="16" width="7.5546875" style="13" bestFit="1" customWidth="1"/>
    <col min="17" max="17" width="6.109375" style="13" bestFit="1" customWidth="1"/>
    <col min="18" max="18" width="12.109375" style="13" bestFit="1" customWidth="1"/>
    <col min="19" max="19" width="11.33203125" style="13" bestFit="1" customWidth="1"/>
    <col min="20" max="16384" width="9.109375" style="13"/>
  </cols>
  <sheetData>
    <row r="1" spans="1:11" ht="15" customHeight="1" x14ac:dyDescent="0.3">
      <c r="A1" s="24" t="s">
        <v>136</v>
      </c>
    </row>
    <row r="2" spans="1:11" ht="15" customHeight="1" x14ac:dyDescent="0.3">
      <c r="A2" s="12" t="s">
        <v>61</v>
      </c>
    </row>
    <row r="3" spans="1:11" ht="15" customHeight="1" x14ac:dyDescent="0.3">
      <c r="A3" s="12" t="s">
        <v>111</v>
      </c>
    </row>
    <row r="4" spans="1:11" ht="15" customHeight="1" x14ac:dyDescent="0.35">
      <c r="A4" s="14" t="s">
        <v>6</v>
      </c>
      <c r="J4" s="2"/>
    </row>
    <row r="5" spans="1:11" ht="15" customHeight="1" x14ac:dyDescent="0.35">
      <c r="A5" s="14"/>
      <c r="J5" s="2" t="str">
        <f>IF(AND(B$14="Jeseň",$C$17=3220),"Dobrá práca. Umiestnite pole druhé"," ")</f>
        <v xml:space="preserve"> </v>
      </c>
      <c r="K5" s="2"/>
    </row>
    <row r="6" spans="1:11" ht="15" customHeight="1" x14ac:dyDescent="0.35">
      <c r="J6" s="2" t="str">
        <f>IF(AND(B$14="Jeseň",$C$17=3220),"pole riadka. Teraz sa posuňte nadol"," ")</f>
        <v xml:space="preserve"> </v>
      </c>
      <c r="K6" s="2"/>
    </row>
    <row r="7" spans="1:11" ht="15" customHeight="1" x14ac:dyDescent="0.35">
      <c r="J7" s="2" t="str">
        <f>IF(AND(B$14="Jeseň",$C$17=3220),"a kliknite na položku Ďalej."," ")</f>
        <v xml:space="preserve"> </v>
      </c>
      <c r="K7" s="2"/>
    </row>
    <row r="8" spans="1:11" ht="15" customHeight="1" x14ac:dyDescent="0.3"/>
    <row r="9" spans="1:11" ht="15" customHeight="1" x14ac:dyDescent="0.3"/>
    <row r="10" spans="1:11" ht="15" customHeight="1" x14ac:dyDescent="0.3"/>
    <row r="11" spans="1:11" ht="15" customHeight="1" x14ac:dyDescent="0.3"/>
    <row r="12" spans="1:11" ht="15" customHeight="1" x14ac:dyDescent="0.3"/>
    <row r="13" spans="1:11" ht="15" customHeight="1" x14ac:dyDescent="0.3">
      <c r="B13" t="s">
        <v>109</v>
      </c>
      <c r="C13"/>
    </row>
    <row r="14" spans="1:11" x14ac:dyDescent="0.3">
      <c r="B14" s="46">
        <v>17758</v>
      </c>
      <c r="C14"/>
    </row>
    <row r="15" spans="1:11" x14ac:dyDescent="0.3">
      <c r="B15"/>
      <c r="C15"/>
    </row>
    <row r="16" spans="1:11" x14ac:dyDescent="0.3">
      <c r="B16"/>
      <c r="C16"/>
    </row>
    <row r="17" spans="2:3" x14ac:dyDescent="0.3">
      <c r="B17"/>
      <c r="C17"/>
    </row>
    <row r="18" spans="2:3" x14ac:dyDescent="0.3">
      <c r="B18"/>
      <c r="C18"/>
    </row>
    <row r="19" spans="2:3" x14ac:dyDescent="0.3">
      <c r="B19"/>
      <c r="C19"/>
    </row>
    <row r="20" spans="2:3" x14ac:dyDescent="0.3">
      <c r="B20"/>
      <c r="C20"/>
    </row>
    <row r="21" spans="2:3" x14ac:dyDescent="0.3">
      <c r="B21"/>
      <c r="C21"/>
    </row>
    <row r="22" spans="2:3" x14ac:dyDescent="0.3">
      <c r="B22"/>
      <c r="C22"/>
    </row>
    <row r="23" spans="2:3" x14ac:dyDescent="0.3">
      <c r="B23"/>
      <c r="C23"/>
    </row>
    <row r="24" spans="2:3" x14ac:dyDescent="0.3">
      <c r="B24"/>
      <c r="C24"/>
    </row>
    <row r="25" spans="2:3" x14ac:dyDescent="0.3">
      <c r="B25"/>
      <c r="C25"/>
    </row>
    <row r="26" spans="2:3" x14ac:dyDescent="0.3">
      <c r="B26"/>
      <c r="C26"/>
    </row>
    <row r="27" spans="2:3" x14ac:dyDescent="0.3">
      <c r="B27"/>
      <c r="C27"/>
    </row>
    <row r="28" spans="2:3" x14ac:dyDescent="0.3">
      <c r="B28"/>
      <c r="C28"/>
    </row>
    <row r="29" spans="2:3" x14ac:dyDescent="0.3">
      <c r="B29"/>
      <c r="C29"/>
    </row>
    <row r="30" spans="2:3" x14ac:dyDescent="0.3">
      <c r="B30"/>
      <c r="C30"/>
    </row>
  </sheetData>
  <phoneticPr fontId="12" type="noConversion"/>
  <pageMargins left="0.7" right="0.7" top="0.75" bottom="0.75" header="0.3" footer="0.3"/>
  <pageSetup paperSize="9" scale="85" orientation="portrait" r:id="rId2"/>
  <colBreaks count="2" manualBreakCount="2">
    <brk id="9" max="1048575" man="1"/>
    <brk id="18" max="1048575" man="1"/>
  </colBreaks>
  <drawing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8"/>
  <dimension ref="A1:K34"/>
  <sheetViews>
    <sheetView showGridLines="0" zoomScaleNormal="100" workbookViewId="0"/>
  </sheetViews>
  <sheetFormatPr defaultColWidth="9.109375" defaultRowHeight="14.4" x14ac:dyDescent="0.3"/>
  <cols>
    <col min="1" max="1" width="9.109375" style="12"/>
    <col min="2" max="2" width="32" style="13" bestFit="1" customWidth="1"/>
    <col min="3" max="3" width="16.5546875" style="13" bestFit="1" customWidth="1"/>
    <col min="4" max="4" width="6.5546875" style="13" bestFit="1" customWidth="1"/>
    <col min="5" max="5" width="8.44140625" style="13" bestFit="1" customWidth="1"/>
    <col min="6" max="6" width="7.33203125" style="13" bestFit="1" customWidth="1"/>
    <col min="7" max="7" width="11.33203125" style="13" bestFit="1" customWidth="1"/>
    <col min="8" max="8" width="7.5546875" style="13" bestFit="1" customWidth="1"/>
    <col min="9" max="9" width="6.109375" style="13" bestFit="1" customWidth="1"/>
    <col min="10" max="10" width="11.44140625" style="13" bestFit="1" customWidth="1"/>
    <col min="11" max="11" width="10.33203125" style="13" bestFit="1" customWidth="1"/>
    <col min="12" max="12" width="7.5546875" style="13" bestFit="1" customWidth="1"/>
    <col min="13" max="13" width="6.109375" style="13" bestFit="1" customWidth="1"/>
    <col min="14" max="14" width="13.44140625" style="13" bestFit="1" customWidth="1"/>
    <col min="15" max="15" width="9.109375" style="13" bestFit="1" customWidth="1"/>
    <col min="16" max="16" width="7.5546875" style="13" bestFit="1" customWidth="1"/>
    <col min="17" max="17" width="6.109375" style="13" bestFit="1" customWidth="1"/>
    <col min="18" max="18" width="12.109375" style="13" bestFit="1" customWidth="1"/>
    <col min="19" max="19" width="11.33203125" style="13" bestFit="1" customWidth="1"/>
    <col min="20" max="16384" width="9.109375" style="13"/>
  </cols>
  <sheetData>
    <row r="1" spans="1:11" ht="15" customHeight="1" x14ac:dyDescent="0.3">
      <c r="A1" s="24" t="s">
        <v>137</v>
      </c>
    </row>
    <row r="2" spans="1:11" ht="15" customHeight="1" x14ac:dyDescent="0.3">
      <c r="A2" s="12" t="s">
        <v>61</v>
      </c>
    </row>
    <row r="3" spans="1:11" ht="15" customHeight="1" x14ac:dyDescent="0.3">
      <c r="A3" s="12" t="s">
        <v>112</v>
      </c>
    </row>
    <row r="4" spans="1:11" ht="15" customHeight="1" x14ac:dyDescent="0.35">
      <c r="A4" s="14" t="s">
        <v>6</v>
      </c>
      <c r="J4" s="2" t="str">
        <f>IF(AND($B$15="Banány",$G$28=1000),"Dobrá práca. Umiestnili ste"," ")</f>
        <v xml:space="preserve"> </v>
      </c>
    </row>
    <row r="5" spans="1:11" ht="15" customHeight="1" x14ac:dyDescent="0.35">
      <c r="A5" s="14"/>
      <c r="J5" s="2" t="str">
        <f>IF(AND($B$15="Banány",$G$28=1000),"pole riadka vľavo a pole"," ")</f>
        <v xml:space="preserve"> </v>
      </c>
      <c r="K5" s="2"/>
    </row>
    <row r="6" spans="1:11" ht="15" customHeight="1" x14ac:dyDescent="0.35">
      <c r="J6" s="2" t="str">
        <f>IF(AND($B$15="Banány",$G$28=1000),"stĺpca obsahuje štyri nové"," ")</f>
        <v xml:space="preserve"> </v>
      </c>
      <c r="K6" s="2"/>
    </row>
    <row r="7" spans="1:11" ht="15" customHeight="1" x14ac:dyDescent="0.35">
      <c r="J7" s="2" t="str">
        <f>IF(AND($B$15="Banány",$G$28=1000),"stĺpce. Posuňte sa nadol"," ")</f>
        <v xml:space="preserve"> </v>
      </c>
      <c r="K7" s="2"/>
    </row>
    <row r="8" spans="1:11" ht="15" customHeight="1" x14ac:dyDescent="0.35">
      <c r="J8" s="2" t="str">
        <f>IF(AND($B$15="Banány",$G$28=1000),"a kliknite na položku Ďalej…"," ")</f>
        <v xml:space="preserve"> </v>
      </c>
    </row>
    <row r="9" spans="1:11" ht="15" customHeight="1" x14ac:dyDescent="0.3"/>
    <row r="10" spans="1:11" ht="15" customHeight="1" x14ac:dyDescent="0.3"/>
    <row r="11" spans="1:11" ht="15" customHeight="1" x14ac:dyDescent="0.3"/>
    <row r="12" spans="1:11" ht="15" customHeight="1" x14ac:dyDescent="0.3"/>
    <row r="13" spans="1:11" ht="15" customHeight="1" x14ac:dyDescent="0.3">
      <c r="B13" t="s">
        <v>123</v>
      </c>
      <c r="C13"/>
      <c r="D13"/>
      <c r="E13"/>
      <c r="F13"/>
      <c r="G13"/>
    </row>
    <row r="14" spans="1:11" ht="15" customHeight="1" x14ac:dyDescent="0.3">
      <c r="B14" s="46">
        <v>17758</v>
      </c>
      <c r="C14"/>
      <c r="D14"/>
      <c r="E14"/>
      <c r="F14"/>
      <c r="G14"/>
    </row>
    <row r="15" spans="1:11" ht="15" customHeight="1" x14ac:dyDescent="0.3">
      <c r="B15"/>
      <c r="C15"/>
      <c r="D15"/>
      <c r="E15"/>
      <c r="F15"/>
      <c r="G15"/>
    </row>
    <row r="16" spans="1:11" ht="15" customHeight="1" x14ac:dyDescent="0.3">
      <c r="B16"/>
      <c r="C16"/>
      <c r="D16"/>
      <c r="E16"/>
      <c r="F16"/>
      <c r="G16"/>
    </row>
    <row r="17" spans="2:7" ht="15" customHeight="1" x14ac:dyDescent="0.3">
      <c r="B17"/>
      <c r="C17"/>
      <c r="D17"/>
      <c r="E17"/>
      <c r="F17"/>
      <c r="G17"/>
    </row>
    <row r="18" spans="2:7" ht="15" customHeight="1" x14ac:dyDescent="0.3">
      <c r="B18"/>
      <c r="C18"/>
      <c r="D18"/>
      <c r="E18"/>
      <c r="F18"/>
      <c r="G18"/>
    </row>
    <row r="19" spans="2:7" x14ac:dyDescent="0.3">
      <c r="B19"/>
      <c r="C19"/>
      <c r="D19"/>
      <c r="E19"/>
      <c r="F19"/>
      <c r="G19"/>
    </row>
    <row r="20" spans="2:7" x14ac:dyDescent="0.3">
      <c r="B20"/>
      <c r="C20"/>
      <c r="D20"/>
      <c r="E20"/>
      <c r="F20"/>
      <c r="G20"/>
    </row>
    <row r="21" spans="2:7" x14ac:dyDescent="0.3">
      <c r="B21"/>
      <c r="C21"/>
      <c r="D21"/>
      <c r="E21"/>
      <c r="F21"/>
      <c r="G21"/>
    </row>
    <row r="22" spans="2:7" x14ac:dyDescent="0.3">
      <c r="B22"/>
      <c r="C22"/>
      <c r="D22"/>
      <c r="E22"/>
      <c r="F22"/>
      <c r="G22"/>
    </row>
    <row r="23" spans="2:7" x14ac:dyDescent="0.3">
      <c r="B23"/>
      <c r="C23"/>
      <c r="D23"/>
      <c r="E23"/>
      <c r="F23"/>
      <c r="G23"/>
    </row>
    <row r="24" spans="2:7" x14ac:dyDescent="0.3">
      <c r="B24"/>
      <c r="C24"/>
      <c r="D24"/>
      <c r="E24"/>
      <c r="F24"/>
      <c r="G24"/>
    </row>
    <row r="25" spans="2:7" x14ac:dyDescent="0.3">
      <c r="B25"/>
      <c r="C25"/>
      <c r="D25"/>
      <c r="E25"/>
      <c r="F25"/>
      <c r="G25"/>
    </row>
    <row r="26" spans="2:7" x14ac:dyDescent="0.3">
      <c r="B26"/>
      <c r="C26"/>
      <c r="D26"/>
      <c r="E26"/>
      <c r="F26"/>
      <c r="G26"/>
    </row>
    <row r="27" spans="2:7" x14ac:dyDescent="0.3">
      <c r="B27"/>
      <c r="C27"/>
      <c r="D27"/>
      <c r="E27"/>
      <c r="F27"/>
      <c r="G27"/>
    </row>
    <row r="28" spans="2:7" x14ac:dyDescent="0.3">
      <c r="B28"/>
      <c r="C28"/>
      <c r="D28"/>
      <c r="E28"/>
      <c r="F28"/>
      <c r="G28"/>
    </row>
    <row r="29" spans="2:7" x14ac:dyDescent="0.3">
      <c r="B29"/>
      <c r="C29"/>
      <c r="D29"/>
      <c r="E29"/>
      <c r="F29"/>
      <c r="G29"/>
    </row>
    <row r="30" spans="2:7" x14ac:dyDescent="0.3">
      <c r="B30"/>
      <c r="C30"/>
      <c r="D30"/>
    </row>
    <row r="31" spans="2:7" x14ac:dyDescent="0.3">
      <c r="B31"/>
      <c r="C31"/>
    </row>
    <row r="32" spans="2:7" x14ac:dyDescent="0.3">
      <c r="B32"/>
      <c r="C32"/>
    </row>
    <row r="33" spans="2:3" x14ac:dyDescent="0.3">
      <c r="B33"/>
      <c r="C33"/>
    </row>
    <row r="34" spans="2:3" x14ac:dyDescent="0.3">
      <c r="B34"/>
      <c r="C34"/>
    </row>
  </sheetData>
  <phoneticPr fontId="12" type="noConversion"/>
  <pageMargins left="0.7" right="0.7" top="0.75" bottom="0.75" header="0.3" footer="0.3"/>
  <pageSetup paperSize="9" scale="85" orientation="portrait" r:id="rId2"/>
  <colBreaks count="2" manualBreakCount="2">
    <brk id="9" max="1048575" man="1"/>
    <brk id="18" max="1048575" man="1"/>
  </colBreaks>
  <drawing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0"/>
  <dimension ref="A1:T78"/>
  <sheetViews>
    <sheetView showGridLines="0" zoomScaleNormal="100" workbookViewId="0"/>
  </sheetViews>
  <sheetFormatPr defaultColWidth="9.109375" defaultRowHeight="14.4" x14ac:dyDescent="0.3"/>
  <cols>
    <col min="1" max="1" width="9.109375" style="12"/>
    <col min="2" max="2" width="32" style="13" bestFit="1" customWidth="1"/>
    <col min="3" max="3" width="19.33203125" style="13" bestFit="1" customWidth="1"/>
    <col min="4" max="6" width="10.6640625" style="13" customWidth="1"/>
    <col min="7" max="7" width="22.109375" style="13" bestFit="1" customWidth="1"/>
    <col min="8" max="11" width="10.6640625" style="13" customWidth="1"/>
    <col min="12" max="12" width="20.5546875" style="13" bestFit="1" customWidth="1"/>
    <col min="13" max="16" width="10.6640625" style="13" customWidth="1"/>
    <col min="17" max="17" width="20.6640625" style="13" bestFit="1" customWidth="1"/>
    <col min="18" max="18" width="13.33203125" style="13" bestFit="1" customWidth="1"/>
    <col min="19" max="19" width="10.109375" style="13" bestFit="1" customWidth="1"/>
    <col min="20" max="59" width="9.109375" style="13" customWidth="1"/>
    <col min="60" max="60" width="9.109375" style="13"/>
    <col min="61" max="66" width="9.109375" style="13" customWidth="1"/>
    <col min="67" max="16384" width="9.109375" style="13"/>
  </cols>
  <sheetData>
    <row r="1" spans="1:20" ht="15" customHeight="1" x14ac:dyDescent="0.3">
      <c r="A1" s="24" t="s">
        <v>138</v>
      </c>
    </row>
    <row r="2" spans="1:20" ht="15" customHeight="1" x14ac:dyDescent="0.3">
      <c r="A2" s="12" t="s">
        <v>61</v>
      </c>
    </row>
    <row r="3" spans="1:20" ht="15" customHeight="1" x14ac:dyDescent="0.3">
      <c r="A3" s="12" t="s">
        <v>113</v>
      </c>
    </row>
    <row r="4" spans="1:20" ht="15" customHeight="1" x14ac:dyDescent="0.3">
      <c r="A4" s="14" t="s">
        <v>6</v>
      </c>
    </row>
    <row r="5" spans="1:20" ht="15" customHeight="1" x14ac:dyDescent="0.35">
      <c r="A5" s="14"/>
      <c r="G5" s="2" t="str">
        <f>IF(AND($B$14="Dušan",$C$14=5036),"Dobrá práca. Teraz sú údaje"," ")</f>
        <v xml:space="preserve"> </v>
      </c>
      <c r="J5" s="2"/>
    </row>
    <row r="6" spans="1:20" ht="15" customHeight="1" x14ac:dyDescent="0.35">
      <c r="G6" s="2" t="str">
        <f>IF(AND($B$14="Dušan",$C$14=5036),"prehľadnejšie. Posuňte sa nadol"," ")</f>
        <v xml:space="preserve"> </v>
      </c>
      <c r="J6" s="2"/>
    </row>
    <row r="7" spans="1:20" ht="15" customHeight="1" x14ac:dyDescent="0.35">
      <c r="G7" s="2" t="str">
        <f>IF(AND($B$14="Dušan",$C$14=5036),"a kliknite na položku Ďalej…"," ")</f>
        <v xml:space="preserve"> </v>
      </c>
      <c r="J7" s="2"/>
    </row>
    <row r="8" spans="1:20" ht="15" customHeight="1" x14ac:dyDescent="0.3"/>
    <row r="9" spans="1:20" ht="15" customHeight="1" x14ac:dyDescent="0.3"/>
    <row r="10" spans="1:20" ht="15" customHeight="1" x14ac:dyDescent="0.3"/>
    <row r="11" spans="1:20" ht="15" customHeight="1" x14ac:dyDescent="0.3"/>
    <row r="12" spans="1:20" ht="15" customHeight="1" x14ac:dyDescent="0.3"/>
    <row r="13" spans="1:20" ht="15" customHeight="1" x14ac:dyDescent="0.3">
      <c r="B13"/>
      <c r="C13" s="3" t="s">
        <v>143</v>
      </c>
      <c r="D13"/>
      <c r="E13"/>
      <c r="F13"/>
      <c r="G13"/>
      <c r="H13"/>
      <c r="I13"/>
      <c r="J13"/>
      <c r="K13"/>
      <c r="L13"/>
      <c r="M13"/>
      <c r="N13"/>
      <c r="O13"/>
      <c r="P13"/>
      <c r="Q13"/>
      <c r="R13"/>
      <c r="S13"/>
      <c r="T13"/>
    </row>
    <row r="14" spans="1:20" ht="15" customHeight="1" x14ac:dyDescent="0.3">
      <c r="B14"/>
      <c r="C14" t="s">
        <v>90</v>
      </c>
      <c r="D14"/>
      <c r="E14"/>
      <c r="F14"/>
      <c r="G14" t="s">
        <v>148</v>
      </c>
      <c r="H14" t="s">
        <v>89</v>
      </c>
      <c r="I14"/>
      <c r="J14"/>
      <c r="K14"/>
      <c r="L14" t="s">
        <v>149</v>
      </c>
      <c r="M14" t="s">
        <v>88</v>
      </c>
      <c r="N14"/>
      <c r="O14"/>
      <c r="P14"/>
      <c r="Q14" t="s">
        <v>150</v>
      </c>
      <c r="R14" t="s">
        <v>146</v>
      </c>
      <c r="S14"/>
      <c r="T14"/>
    </row>
    <row r="15" spans="1:20" ht="15" customHeight="1" x14ac:dyDescent="0.3">
      <c r="B15"/>
      <c r="C15" t="s">
        <v>82</v>
      </c>
      <c r="D15" t="s">
        <v>80</v>
      </c>
      <c r="E15" t="s">
        <v>81</v>
      </c>
      <c r="F15" t="s">
        <v>79</v>
      </c>
      <c r="G15"/>
      <c r="H15" t="s">
        <v>82</v>
      </c>
      <c r="I15" t="s">
        <v>80</v>
      </c>
      <c r="J15" t="s">
        <v>81</v>
      </c>
      <c r="K15" t="s">
        <v>79</v>
      </c>
      <c r="L15"/>
      <c r="M15" t="s">
        <v>82</v>
      </c>
      <c r="N15" t="s">
        <v>80</v>
      </c>
      <c r="O15" t="s">
        <v>81</v>
      </c>
      <c r="P15" t="s">
        <v>79</v>
      </c>
      <c r="Q15"/>
      <c r="R15"/>
      <c r="S15"/>
      <c r="T15"/>
    </row>
    <row r="16" spans="1:20" ht="15" customHeight="1" x14ac:dyDescent="0.3">
      <c r="B16" t="s">
        <v>123</v>
      </c>
      <c r="C16" s="46">
        <v>933</v>
      </c>
      <c r="D16" s="46">
        <v>1320</v>
      </c>
      <c r="E16" s="46">
        <v>1133</v>
      </c>
      <c r="F16" s="46">
        <v>1650</v>
      </c>
      <c r="G16" s="46">
        <v>5036</v>
      </c>
      <c r="H16" s="46">
        <v>3220</v>
      </c>
      <c r="I16" s="46">
        <v>2400</v>
      </c>
      <c r="J16" s="46">
        <v>1260</v>
      </c>
      <c r="K16" s="46">
        <v>1420</v>
      </c>
      <c r="L16" s="46">
        <v>8300</v>
      </c>
      <c r="M16" s="46">
        <v>1272</v>
      </c>
      <c r="N16" s="46">
        <v>1040</v>
      </c>
      <c r="O16" s="46">
        <v>1080</v>
      </c>
      <c r="P16" s="46">
        <v>1030</v>
      </c>
      <c r="Q16" s="46">
        <v>4422</v>
      </c>
      <c r="R16" s="46">
        <v>17758</v>
      </c>
      <c r="S16"/>
      <c r="T16"/>
    </row>
    <row r="17" spans="2:7" ht="15" customHeight="1" x14ac:dyDescent="0.3">
      <c r="B17"/>
      <c r="C17"/>
      <c r="D17"/>
      <c r="E17"/>
      <c r="F17"/>
      <c r="G17" s="17"/>
    </row>
    <row r="18" spans="2:7" ht="15" customHeight="1" x14ac:dyDescent="0.3">
      <c r="B18"/>
      <c r="C18"/>
      <c r="D18"/>
      <c r="E18"/>
      <c r="F18"/>
      <c r="G18" s="17"/>
    </row>
    <row r="19" spans="2:7" ht="15" customHeight="1" x14ac:dyDescent="0.3">
      <c r="B19"/>
      <c r="C19"/>
      <c r="D19"/>
      <c r="E19"/>
      <c r="F19"/>
    </row>
    <row r="20" spans="2:7" ht="15" customHeight="1" x14ac:dyDescent="0.3">
      <c r="B20"/>
      <c r="C20"/>
      <c r="D20"/>
    </row>
    <row r="21" spans="2:7" ht="15" customHeight="1" x14ac:dyDescent="0.3">
      <c r="B21"/>
      <c r="C21"/>
      <c r="D21"/>
    </row>
    <row r="22" spans="2:7" ht="15" customHeight="1" x14ac:dyDescent="0.3">
      <c r="B22"/>
      <c r="C22"/>
      <c r="D22"/>
    </row>
    <row r="23" spans="2:7" ht="15" customHeight="1" x14ac:dyDescent="0.3">
      <c r="B23"/>
      <c r="C23"/>
      <c r="D23"/>
    </row>
    <row r="24" spans="2:7" ht="15" customHeight="1" x14ac:dyDescent="0.3">
      <c r="B24"/>
      <c r="C24"/>
      <c r="D24"/>
    </row>
    <row r="25" spans="2:7" ht="15" customHeight="1" x14ac:dyDescent="0.3">
      <c r="B25"/>
      <c r="C25"/>
      <c r="D25"/>
    </row>
    <row r="26" spans="2:7" ht="15" customHeight="1" x14ac:dyDescent="0.3">
      <c r="B26"/>
      <c r="C26"/>
      <c r="D26"/>
    </row>
    <row r="27" spans="2:7" ht="15" customHeight="1" x14ac:dyDescent="0.3">
      <c r="B27"/>
      <c r="C27"/>
      <c r="D27"/>
    </row>
    <row r="28" spans="2:7" ht="15" customHeight="1" x14ac:dyDescent="0.3">
      <c r="B28"/>
      <c r="C28"/>
      <c r="D28"/>
    </row>
    <row r="29" spans="2:7" ht="15" customHeight="1" x14ac:dyDescent="0.3">
      <c r="B29"/>
      <c r="C29"/>
      <c r="D29"/>
    </row>
    <row r="30" spans="2:7" ht="15" customHeight="1" x14ac:dyDescent="0.3">
      <c r="B30"/>
      <c r="C30"/>
      <c r="D30"/>
    </row>
    <row r="31" spans="2:7" ht="15" customHeight="1" x14ac:dyDescent="0.3">
      <c r="B31"/>
    </row>
    <row r="32" spans="2:7" ht="15" customHeight="1" x14ac:dyDescent="0.3">
      <c r="B32"/>
    </row>
    <row r="33" spans="2:2" ht="15" customHeight="1" x14ac:dyDescent="0.3">
      <c r="B33"/>
    </row>
    <row r="34" spans="2:2" x14ac:dyDescent="0.3">
      <c r="B34"/>
    </row>
    <row r="35" spans="2:2" x14ac:dyDescent="0.3">
      <c r="B35"/>
    </row>
    <row r="36" spans="2:2" x14ac:dyDescent="0.3">
      <c r="B36"/>
    </row>
    <row r="37" spans="2:2" x14ac:dyDescent="0.3">
      <c r="B37"/>
    </row>
    <row r="38" spans="2:2" x14ac:dyDescent="0.3">
      <c r="B38"/>
    </row>
    <row r="39" spans="2:2" x14ac:dyDescent="0.3">
      <c r="B39"/>
    </row>
    <row r="40" spans="2:2" x14ac:dyDescent="0.3">
      <c r="B40"/>
    </row>
    <row r="41" spans="2:2" x14ac:dyDescent="0.3">
      <c r="B41"/>
    </row>
    <row r="42" spans="2:2" x14ac:dyDescent="0.3">
      <c r="B42"/>
    </row>
    <row r="43" spans="2:2" x14ac:dyDescent="0.3">
      <c r="B43"/>
    </row>
    <row r="44" spans="2:2" x14ac:dyDescent="0.3">
      <c r="B44"/>
    </row>
    <row r="45" spans="2:2" x14ac:dyDescent="0.3">
      <c r="B45"/>
    </row>
    <row r="46" spans="2:2" x14ac:dyDescent="0.3">
      <c r="B46"/>
    </row>
    <row r="47" spans="2:2" x14ac:dyDescent="0.3">
      <c r="B47"/>
    </row>
    <row r="48" spans="2:2" x14ac:dyDescent="0.3">
      <c r="B48"/>
    </row>
    <row r="49" spans="2:2" x14ac:dyDescent="0.3">
      <c r="B49"/>
    </row>
    <row r="50" spans="2:2" x14ac:dyDescent="0.3">
      <c r="B50"/>
    </row>
    <row r="51" spans="2:2" x14ac:dyDescent="0.3">
      <c r="B51"/>
    </row>
    <row r="52" spans="2:2" x14ac:dyDescent="0.3">
      <c r="B52"/>
    </row>
    <row r="53" spans="2:2" x14ac:dyDescent="0.3">
      <c r="B53"/>
    </row>
    <row r="54" spans="2:2" x14ac:dyDescent="0.3">
      <c r="B54"/>
    </row>
    <row r="55" spans="2:2" x14ac:dyDescent="0.3">
      <c r="B55"/>
    </row>
    <row r="56" spans="2:2" x14ac:dyDescent="0.3">
      <c r="B56"/>
    </row>
    <row r="57" spans="2:2" x14ac:dyDescent="0.3">
      <c r="B57"/>
    </row>
    <row r="58" spans="2:2" x14ac:dyDescent="0.3">
      <c r="B58"/>
    </row>
    <row r="59" spans="2:2" x14ac:dyDescent="0.3">
      <c r="B59"/>
    </row>
    <row r="60" spans="2:2" x14ac:dyDescent="0.3">
      <c r="B60"/>
    </row>
    <row r="61" spans="2:2" x14ac:dyDescent="0.3">
      <c r="B61"/>
    </row>
    <row r="62" spans="2:2" x14ac:dyDescent="0.3">
      <c r="B62"/>
    </row>
    <row r="63" spans="2:2" x14ac:dyDescent="0.3">
      <c r="B63"/>
    </row>
    <row r="64" spans="2:2" x14ac:dyDescent="0.3">
      <c r="B64"/>
    </row>
    <row r="65" spans="2:2" x14ac:dyDescent="0.3">
      <c r="B65"/>
    </row>
    <row r="66" spans="2:2" x14ac:dyDescent="0.3">
      <c r="B66"/>
    </row>
    <row r="67" spans="2:2" x14ac:dyDescent="0.3">
      <c r="B67"/>
    </row>
    <row r="68" spans="2:2" x14ac:dyDescent="0.3">
      <c r="B68"/>
    </row>
    <row r="69" spans="2:2" x14ac:dyDescent="0.3">
      <c r="B69"/>
    </row>
    <row r="70" spans="2:2" x14ac:dyDescent="0.3">
      <c r="B70"/>
    </row>
    <row r="71" spans="2:2" x14ac:dyDescent="0.3">
      <c r="B71"/>
    </row>
    <row r="72" spans="2:2" x14ac:dyDescent="0.3">
      <c r="B72"/>
    </row>
    <row r="73" spans="2:2" x14ac:dyDescent="0.3">
      <c r="B73"/>
    </row>
    <row r="74" spans="2:2" x14ac:dyDescent="0.3">
      <c r="B74"/>
    </row>
    <row r="75" spans="2:2" x14ac:dyDescent="0.3">
      <c r="B75"/>
    </row>
    <row r="76" spans="2:2" x14ac:dyDescent="0.3">
      <c r="B76"/>
    </row>
    <row r="77" spans="2:2" x14ac:dyDescent="0.3">
      <c r="B77"/>
    </row>
    <row r="78" spans="2:2" x14ac:dyDescent="0.3">
      <c r="B78"/>
    </row>
  </sheetData>
  <phoneticPr fontId="12" type="noConversion"/>
  <pageMargins left="0.7" right="0.7" top="0.75" bottom="0.75" header="0.3" footer="0.3"/>
  <pageSetup paperSize="9" scale="77" orientation="portrait" r:id="rId2"/>
  <colBreaks count="2" manualBreakCount="2">
    <brk id="7" max="1048575" man="1"/>
    <brk id="15" max="1048575" man="1"/>
  </colBreaks>
  <drawing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2"/>
  <dimension ref="A1:I92"/>
  <sheetViews>
    <sheetView showGridLines="0" zoomScaleNormal="100" workbookViewId="0"/>
  </sheetViews>
  <sheetFormatPr defaultColWidth="9.109375" defaultRowHeight="14.4" x14ac:dyDescent="0.3"/>
  <cols>
    <col min="1" max="1" width="9.109375" style="12"/>
    <col min="2" max="2" width="32" style="13" bestFit="1" customWidth="1"/>
    <col min="3" max="6" width="10.6640625" style="13" customWidth="1"/>
    <col min="7" max="7" width="7.5546875" style="13" customWidth="1"/>
    <col min="8" max="8" width="3.5546875" style="13" customWidth="1"/>
    <col min="9" max="9" width="16.88671875" style="13" bestFit="1" customWidth="1"/>
    <col min="10" max="14" width="10.6640625" style="13" customWidth="1"/>
    <col min="15" max="15" width="9.109375" style="13" bestFit="1" customWidth="1"/>
    <col min="16" max="16" width="7.5546875" style="13" bestFit="1" customWidth="1"/>
    <col min="17" max="17" width="6.109375" style="13" bestFit="1" customWidth="1"/>
    <col min="18" max="18" width="12.109375" style="13" bestFit="1" customWidth="1"/>
    <col min="19" max="19" width="11.33203125" style="13" bestFit="1" customWidth="1"/>
    <col min="20" max="20" width="11.44140625" style="13" bestFit="1" customWidth="1"/>
    <col min="21" max="21" width="10.88671875" style="13" bestFit="1" customWidth="1"/>
    <col min="22" max="22" width="13.109375" style="13" bestFit="1" customWidth="1"/>
    <col min="23" max="23" width="7.5546875" style="13" bestFit="1" customWidth="1"/>
    <col min="24" max="24" width="6.109375" style="13" bestFit="1" customWidth="1"/>
    <col min="25" max="25" width="13.44140625" style="13" bestFit="1" customWidth="1"/>
    <col min="26" max="26" width="16.33203125" style="13" bestFit="1" customWidth="1"/>
    <col min="27" max="27" width="12.109375" style="13" bestFit="1" customWidth="1"/>
    <col min="28" max="28" width="7.5546875" style="13" bestFit="1" customWidth="1"/>
    <col min="29" max="29" width="6.109375" style="13" bestFit="1" customWidth="1"/>
    <col min="30" max="30" width="12.109375" style="13" bestFit="1" customWidth="1"/>
    <col min="31" max="31" width="15.33203125" style="13" bestFit="1" customWidth="1"/>
    <col min="32" max="32" width="10.33203125" style="13" bestFit="1" customWidth="1"/>
    <col min="33" max="33" width="7.5546875" style="13" bestFit="1" customWidth="1"/>
    <col min="34" max="34" width="6.109375" style="13" bestFit="1" customWidth="1"/>
    <col min="35" max="35" width="13.44140625" style="13" bestFit="1" customWidth="1"/>
    <col min="36" max="36" width="12.109375" style="13" bestFit="1" customWidth="1"/>
    <col min="37" max="37" width="9.44140625" style="13" bestFit="1" customWidth="1"/>
    <col min="38" max="38" width="7.5546875" style="13" bestFit="1" customWidth="1"/>
    <col min="39" max="39" width="6.109375" style="13" bestFit="1" customWidth="1"/>
    <col min="40" max="40" width="11.44140625" style="13" bestFit="1" customWidth="1"/>
    <col min="41" max="41" width="12.44140625" style="13" bestFit="1" customWidth="1"/>
    <col min="42" max="42" width="10.109375" style="13" bestFit="1" customWidth="1"/>
    <col min="43" max="43" width="7.5546875" style="13" bestFit="1" customWidth="1"/>
    <col min="44" max="44" width="6.109375" style="13" bestFit="1" customWidth="1"/>
    <col min="45" max="45" width="9" style="13" bestFit="1" customWidth="1"/>
    <col min="46" max="46" width="9.109375" style="13" bestFit="1" customWidth="1"/>
    <col min="47" max="47" width="7.5546875" style="13" bestFit="1" customWidth="1"/>
    <col min="48" max="48" width="6.109375" style="13" bestFit="1" customWidth="1"/>
    <col min="49" max="49" width="12.109375" style="13" bestFit="1" customWidth="1"/>
    <col min="50" max="50" width="13.33203125" style="13" bestFit="1" customWidth="1"/>
    <col min="51" max="51" width="10.6640625" style="13" bestFit="1" customWidth="1"/>
    <col min="52" max="52" width="7.5546875" style="13" bestFit="1" customWidth="1"/>
    <col min="53" max="53" width="6.109375" style="13" bestFit="1" customWidth="1"/>
    <col min="54" max="54" width="11.44140625" style="13" bestFit="1" customWidth="1"/>
    <col min="55" max="55" width="13.88671875" style="13" bestFit="1" customWidth="1"/>
    <col min="56" max="56" width="11.5546875" style="13" bestFit="1" customWidth="1"/>
    <col min="57" max="57" width="7.5546875" style="13" bestFit="1" customWidth="1"/>
    <col min="58" max="58" width="6.109375" style="13" bestFit="1" customWidth="1"/>
    <col min="59" max="59" width="13.44140625" style="13" bestFit="1" customWidth="1"/>
    <col min="60" max="60" width="14.6640625" style="13" bestFit="1" customWidth="1"/>
    <col min="61" max="61" width="10.6640625" style="13" bestFit="1" customWidth="1"/>
    <col min="62" max="62" width="7.5546875" style="13" bestFit="1" customWidth="1"/>
    <col min="63" max="63" width="6.109375" style="13" bestFit="1" customWidth="1"/>
    <col min="64" max="64" width="11.44140625" style="13" bestFit="1" customWidth="1"/>
    <col min="65" max="65" width="13.88671875" style="13" bestFit="1" customWidth="1"/>
    <col min="66" max="66" width="9.109375" style="13" bestFit="1" customWidth="1"/>
    <col min="67" max="67" width="7.5546875" style="13" bestFit="1" customWidth="1"/>
    <col min="68" max="68" width="6.109375" style="13" bestFit="1" customWidth="1"/>
    <col min="69" max="69" width="9" style="13" bestFit="1" customWidth="1"/>
    <col min="70" max="70" width="12.109375" style="13" bestFit="1" customWidth="1"/>
    <col min="71" max="71" width="14.109375" style="13" bestFit="1" customWidth="1"/>
    <col min="72" max="72" width="7.5546875" style="13" bestFit="1" customWidth="1"/>
    <col min="73" max="73" width="6.109375" style="13" bestFit="1" customWidth="1"/>
    <col min="74" max="74" width="13.44140625" style="13" bestFit="1" customWidth="1"/>
    <col min="75" max="75" width="17.44140625" style="13" bestFit="1" customWidth="1"/>
    <col min="76" max="76" width="10.109375" style="13" bestFit="1" customWidth="1"/>
    <col min="77" max="77" width="7.5546875" style="13" bestFit="1" customWidth="1"/>
    <col min="78" max="78" width="6.109375" style="13" bestFit="1" customWidth="1"/>
    <col min="79" max="79" width="9" style="13" bestFit="1" customWidth="1"/>
    <col min="80" max="80" width="13.33203125" style="13" bestFit="1" customWidth="1"/>
    <col min="81" max="81" width="11.33203125" style="13" bestFit="1" customWidth="1"/>
    <col min="82" max="16384" width="9.109375" style="13"/>
  </cols>
  <sheetData>
    <row r="1" spans="1:9" ht="15" customHeight="1" x14ac:dyDescent="0.3">
      <c r="A1" s="14" t="s">
        <v>137</v>
      </c>
    </row>
    <row r="2" spans="1:9" ht="15" customHeight="1" x14ac:dyDescent="0.3">
      <c r="A2" s="12" t="s">
        <v>61</v>
      </c>
    </row>
    <row r="3" spans="1:9" ht="15" customHeight="1" x14ac:dyDescent="0.3">
      <c r="A3" s="12" t="s">
        <v>114</v>
      </c>
    </row>
    <row r="4" spans="1:9" ht="15" customHeight="1" x14ac:dyDescent="0.3">
      <c r="A4" s="12" t="s">
        <v>115</v>
      </c>
    </row>
    <row r="5" spans="1:9" ht="15" customHeight="1" x14ac:dyDescent="0.3">
      <c r="A5" s="14" t="s">
        <v>6</v>
      </c>
    </row>
    <row r="6" spans="1:9" ht="15" customHeight="1" x14ac:dyDescent="0.3">
      <c r="A6" s="14"/>
    </row>
    <row r="7" spans="1:9" ht="15" customHeight="1" x14ac:dyDescent="0.35">
      <c r="B7" s="2"/>
      <c r="D7" s="2"/>
    </row>
    <row r="8" spans="1:9" ht="15" customHeight="1" x14ac:dyDescent="0.3">
      <c r="I8" s="22" t="s">
        <v>110</v>
      </c>
    </row>
    <row r="9" spans="1:9" ht="15" customHeight="1" x14ac:dyDescent="0.3">
      <c r="I9" s="23"/>
    </row>
    <row r="10" spans="1:9" ht="15" customHeight="1" x14ac:dyDescent="0.35">
      <c r="I10" s="2" t="str">
        <f>IF($I$9=400,"Máte pravdu.",IF($I$9=530,"Skúste to znova...",IF($I$9=123,"Nie tak úplne..."," ")))</f>
        <v xml:space="preserve"> </v>
      </c>
    </row>
    <row r="11" spans="1:9" ht="15" customHeight="1" x14ac:dyDescent="0.3"/>
    <row r="12" spans="1:9" ht="15" customHeight="1" x14ac:dyDescent="0.3"/>
    <row r="13" spans="1:9" ht="15" customHeight="1" x14ac:dyDescent="0.3">
      <c r="B13" t="s">
        <v>123</v>
      </c>
      <c r="C13"/>
      <c r="D13"/>
      <c r="E13" s="17"/>
      <c r="F13" s="17"/>
    </row>
    <row r="14" spans="1:9" ht="15" customHeight="1" x14ac:dyDescent="0.3">
      <c r="B14" s="46">
        <v>17758</v>
      </c>
      <c r="C14"/>
      <c r="D14"/>
      <c r="E14" s="17"/>
      <c r="F14" s="17"/>
    </row>
    <row r="15" spans="1:9" ht="15" customHeight="1" x14ac:dyDescent="0.3">
      <c r="B15"/>
      <c r="C15"/>
      <c r="D15"/>
      <c r="E15" s="17"/>
      <c r="F15" s="17"/>
    </row>
    <row r="16" spans="1:9" ht="15" customHeight="1" x14ac:dyDescent="0.3">
      <c r="B16"/>
      <c r="C16"/>
      <c r="D16"/>
      <c r="E16" s="17"/>
      <c r="F16" s="17"/>
    </row>
    <row r="17" spans="2:6" ht="15" customHeight="1" x14ac:dyDescent="0.3">
      <c r="B17"/>
      <c r="C17"/>
      <c r="D17"/>
      <c r="E17" s="17"/>
      <c r="F17" s="17"/>
    </row>
    <row r="18" spans="2:6" ht="15" customHeight="1" x14ac:dyDescent="0.3">
      <c r="B18"/>
      <c r="C18"/>
      <c r="D18"/>
      <c r="E18" s="17"/>
      <c r="F18" s="17"/>
    </row>
    <row r="19" spans="2:6" ht="15" customHeight="1" x14ac:dyDescent="0.3">
      <c r="B19"/>
      <c r="C19"/>
      <c r="D19"/>
      <c r="E19" s="17"/>
      <c r="F19" s="17"/>
    </row>
    <row r="20" spans="2:6" ht="15" customHeight="1" x14ac:dyDescent="0.3">
      <c r="B20"/>
      <c r="C20"/>
      <c r="D20"/>
      <c r="E20" s="17"/>
      <c r="F20" s="17"/>
    </row>
    <row r="21" spans="2:6" ht="15" customHeight="1" x14ac:dyDescent="0.3">
      <c r="B21"/>
      <c r="C21"/>
      <c r="D21"/>
      <c r="E21" s="17"/>
      <c r="F21" s="17"/>
    </row>
    <row r="22" spans="2:6" ht="15" customHeight="1" x14ac:dyDescent="0.3">
      <c r="B22"/>
      <c r="C22"/>
      <c r="D22"/>
      <c r="E22" s="17"/>
      <c r="F22" s="17"/>
    </row>
    <row r="23" spans="2:6" ht="15" customHeight="1" x14ac:dyDescent="0.3">
      <c r="B23"/>
      <c r="C23"/>
      <c r="D23"/>
      <c r="E23" s="17"/>
      <c r="F23" s="17"/>
    </row>
    <row r="24" spans="2:6" ht="15" customHeight="1" x14ac:dyDescent="0.3">
      <c r="B24"/>
      <c r="C24"/>
      <c r="D24"/>
      <c r="E24" s="17"/>
      <c r="F24" s="17"/>
    </row>
    <row r="25" spans="2:6" ht="15" customHeight="1" x14ac:dyDescent="0.3">
      <c r="B25"/>
      <c r="C25"/>
      <c r="D25"/>
      <c r="E25" s="17"/>
      <c r="F25" s="17"/>
    </row>
    <row r="26" spans="2:6" ht="15" customHeight="1" x14ac:dyDescent="0.3">
      <c r="B26"/>
      <c r="C26"/>
      <c r="D26"/>
      <c r="E26" s="17"/>
      <c r="F26" s="17"/>
    </row>
    <row r="27" spans="2:6" ht="15" customHeight="1" x14ac:dyDescent="0.3">
      <c r="B27"/>
      <c r="C27"/>
      <c r="D27"/>
      <c r="E27" s="17"/>
      <c r="F27" s="17"/>
    </row>
    <row r="28" spans="2:6" ht="15" customHeight="1" x14ac:dyDescent="0.3">
      <c r="B28"/>
      <c r="C28"/>
      <c r="D28"/>
      <c r="E28" s="17"/>
      <c r="F28" s="17"/>
    </row>
    <row r="29" spans="2:6" ht="15" customHeight="1" x14ac:dyDescent="0.3">
      <c r="B29"/>
      <c r="C29"/>
      <c r="D29"/>
      <c r="E29" s="17"/>
      <c r="F29" s="17"/>
    </row>
    <row r="30" spans="2:6" ht="15" customHeight="1" x14ac:dyDescent="0.3">
      <c r="B30"/>
      <c r="C30"/>
      <c r="D30"/>
      <c r="E30" s="17"/>
      <c r="F30" s="17"/>
    </row>
    <row r="31" spans="2:6" ht="15" customHeight="1" x14ac:dyDescent="0.3">
      <c r="B31" s="17"/>
      <c r="C31" s="17"/>
      <c r="D31" s="17"/>
      <c r="E31" s="17"/>
      <c r="F31" s="17"/>
    </row>
    <row r="32" spans="2:6" ht="15" customHeight="1" x14ac:dyDescent="0.3">
      <c r="B32" s="17"/>
      <c r="C32" s="17"/>
      <c r="D32" s="17"/>
      <c r="E32" s="17"/>
      <c r="F32" s="17"/>
    </row>
    <row r="33" spans="2:6" ht="15" customHeight="1" x14ac:dyDescent="0.3">
      <c r="B33" s="17"/>
      <c r="C33" s="17"/>
      <c r="D33" s="17"/>
      <c r="E33" s="17"/>
      <c r="F33" s="17"/>
    </row>
    <row r="34" spans="2:6" ht="15" customHeight="1" x14ac:dyDescent="0.3">
      <c r="B34" s="17"/>
      <c r="C34" s="17"/>
      <c r="D34" s="17"/>
      <c r="E34" s="17"/>
      <c r="F34" s="17"/>
    </row>
    <row r="35" spans="2:6" ht="15" customHeight="1" x14ac:dyDescent="0.3">
      <c r="B35" s="17"/>
      <c r="C35" s="17"/>
      <c r="D35" s="17"/>
      <c r="E35" s="17"/>
      <c r="F35" s="17"/>
    </row>
    <row r="36" spans="2:6" ht="15" customHeight="1" x14ac:dyDescent="0.3">
      <c r="B36" s="17"/>
      <c r="C36" s="17"/>
    </row>
    <row r="37" spans="2:6" ht="15" customHeight="1" x14ac:dyDescent="0.3">
      <c r="B37" s="17"/>
      <c r="C37" s="17"/>
    </row>
    <row r="38" spans="2:6" ht="15" customHeight="1" x14ac:dyDescent="0.3">
      <c r="B38" s="17"/>
      <c r="C38" s="17"/>
    </row>
    <row r="39" spans="2:6" x14ac:dyDescent="0.3">
      <c r="B39" s="17"/>
      <c r="C39" s="17"/>
    </row>
    <row r="40" spans="2:6" x14ac:dyDescent="0.3">
      <c r="B40" s="17"/>
      <c r="C40" s="17"/>
    </row>
    <row r="41" spans="2:6" x14ac:dyDescent="0.3">
      <c r="B41" s="17"/>
      <c r="C41" s="17"/>
    </row>
    <row r="42" spans="2:6" x14ac:dyDescent="0.3">
      <c r="B42" s="17"/>
      <c r="C42" s="17"/>
    </row>
    <row r="43" spans="2:6" x14ac:dyDescent="0.3">
      <c r="B43" s="17"/>
      <c r="C43" s="17"/>
    </row>
    <row r="44" spans="2:6" x14ac:dyDescent="0.3">
      <c r="B44" s="17"/>
      <c r="C44" s="17"/>
    </row>
    <row r="45" spans="2:6" x14ac:dyDescent="0.3">
      <c r="B45" s="17"/>
      <c r="C45" s="17"/>
    </row>
    <row r="46" spans="2:6" x14ac:dyDescent="0.3">
      <c r="B46" s="17"/>
      <c r="C46" s="17"/>
    </row>
    <row r="47" spans="2:6" x14ac:dyDescent="0.3">
      <c r="B47" s="17"/>
      <c r="C47" s="17"/>
    </row>
    <row r="48" spans="2:6" x14ac:dyDescent="0.3">
      <c r="B48" s="17"/>
      <c r="C48" s="17"/>
    </row>
    <row r="49" spans="2:3" x14ac:dyDescent="0.3">
      <c r="B49" s="17"/>
      <c r="C49" s="17"/>
    </row>
    <row r="50" spans="2:3" x14ac:dyDescent="0.3">
      <c r="B50" s="17"/>
      <c r="C50" s="17"/>
    </row>
    <row r="51" spans="2:3" x14ac:dyDescent="0.3">
      <c r="B51" s="17"/>
      <c r="C51" s="17"/>
    </row>
    <row r="52" spans="2:3" x14ac:dyDescent="0.3">
      <c r="B52" s="17"/>
      <c r="C52" s="17"/>
    </row>
    <row r="53" spans="2:3" x14ac:dyDescent="0.3">
      <c r="B53" s="17"/>
      <c r="C53" s="17"/>
    </row>
    <row r="54" spans="2:3" x14ac:dyDescent="0.3">
      <c r="B54" s="17"/>
      <c r="C54" s="17"/>
    </row>
    <row r="55" spans="2:3" x14ac:dyDescent="0.3">
      <c r="B55" s="17"/>
      <c r="C55" s="17"/>
    </row>
    <row r="56" spans="2:3" x14ac:dyDescent="0.3">
      <c r="B56" s="17"/>
      <c r="C56" s="17"/>
    </row>
    <row r="57" spans="2:3" x14ac:dyDescent="0.3">
      <c r="B57" s="17"/>
      <c r="C57" s="17"/>
    </row>
    <row r="58" spans="2:3" x14ac:dyDescent="0.3">
      <c r="B58" s="17"/>
      <c r="C58" s="17"/>
    </row>
    <row r="59" spans="2:3" x14ac:dyDescent="0.3">
      <c r="B59" s="17"/>
      <c r="C59" s="17"/>
    </row>
    <row r="60" spans="2:3" x14ac:dyDescent="0.3">
      <c r="B60" s="17"/>
      <c r="C60" s="17"/>
    </row>
    <row r="61" spans="2:3" x14ac:dyDescent="0.3">
      <c r="B61" s="17"/>
      <c r="C61" s="17"/>
    </row>
    <row r="62" spans="2:3" x14ac:dyDescent="0.3">
      <c r="B62" s="17"/>
      <c r="C62" s="17"/>
    </row>
    <row r="63" spans="2:3" x14ac:dyDescent="0.3">
      <c r="B63" s="17"/>
      <c r="C63" s="17"/>
    </row>
    <row r="64" spans="2:3" x14ac:dyDescent="0.3">
      <c r="B64" s="17"/>
      <c r="C64" s="17"/>
    </row>
    <row r="65" spans="2:3" x14ac:dyDescent="0.3">
      <c r="B65" s="17"/>
      <c r="C65" s="17"/>
    </row>
    <row r="66" spans="2:3" x14ac:dyDescent="0.3">
      <c r="B66" s="17"/>
      <c r="C66" s="17"/>
    </row>
    <row r="67" spans="2:3" x14ac:dyDescent="0.3">
      <c r="B67" s="17"/>
      <c r="C67" s="17"/>
    </row>
    <row r="68" spans="2:3" x14ac:dyDescent="0.3">
      <c r="B68" s="17"/>
      <c r="C68" s="17"/>
    </row>
    <row r="69" spans="2:3" x14ac:dyDescent="0.3">
      <c r="B69" s="17"/>
      <c r="C69" s="17"/>
    </row>
    <row r="70" spans="2:3" x14ac:dyDescent="0.3">
      <c r="B70" s="17"/>
      <c r="C70" s="17"/>
    </row>
    <row r="71" spans="2:3" x14ac:dyDescent="0.3">
      <c r="B71" s="17"/>
      <c r="C71" s="17"/>
    </row>
    <row r="72" spans="2:3" x14ac:dyDescent="0.3">
      <c r="B72" s="17"/>
      <c r="C72" s="17"/>
    </row>
    <row r="73" spans="2:3" x14ac:dyDescent="0.3">
      <c r="B73" s="17"/>
      <c r="C73" s="17"/>
    </row>
    <row r="74" spans="2:3" x14ac:dyDescent="0.3">
      <c r="B74" s="17"/>
      <c r="C74" s="17"/>
    </row>
    <row r="75" spans="2:3" x14ac:dyDescent="0.3">
      <c r="B75" s="17"/>
      <c r="C75" s="17"/>
    </row>
    <row r="76" spans="2:3" x14ac:dyDescent="0.3">
      <c r="B76" s="17"/>
      <c r="C76" s="17"/>
    </row>
    <row r="77" spans="2:3" x14ac:dyDescent="0.3">
      <c r="B77" s="17"/>
      <c r="C77" s="17"/>
    </row>
    <row r="78" spans="2:3" x14ac:dyDescent="0.3">
      <c r="B78" s="17"/>
      <c r="C78" s="17"/>
    </row>
    <row r="79" spans="2:3" x14ac:dyDescent="0.3">
      <c r="B79" s="17"/>
      <c r="C79" s="17"/>
    </row>
    <row r="80" spans="2:3" x14ac:dyDescent="0.3">
      <c r="B80" s="17"/>
      <c r="C80" s="17"/>
    </row>
    <row r="81" spans="2:3" x14ac:dyDescent="0.3">
      <c r="B81" s="17"/>
      <c r="C81" s="17"/>
    </row>
    <row r="82" spans="2:3" x14ac:dyDescent="0.3">
      <c r="B82" s="17"/>
      <c r="C82" s="17"/>
    </row>
    <row r="83" spans="2:3" x14ac:dyDescent="0.3">
      <c r="B83" s="17"/>
      <c r="C83" s="17"/>
    </row>
    <row r="84" spans="2:3" x14ac:dyDescent="0.3">
      <c r="B84" s="17"/>
      <c r="C84" s="17"/>
    </row>
    <row r="85" spans="2:3" x14ac:dyDescent="0.3">
      <c r="B85" s="17"/>
      <c r="C85" s="17"/>
    </row>
    <row r="86" spans="2:3" x14ac:dyDescent="0.3">
      <c r="B86" s="17"/>
      <c r="C86" s="17"/>
    </row>
    <row r="87" spans="2:3" x14ac:dyDescent="0.3">
      <c r="B87" s="17"/>
      <c r="C87" s="17"/>
    </row>
    <row r="88" spans="2:3" x14ac:dyDescent="0.3">
      <c r="B88" s="17"/>
      <c r="C88" s="17"/>
    </row>
    <row r="89" spans="2:3" x14ac:dyDescent="0.3">
      <c r="B89" s="17"/>
      <c r="C89" s="17"/>
    </row>
    <row r="90" spans="2:3" x14ac:dyDescent="0.3">
      <c r="B90" s="17"/>
      <c r="C90" s="17"/>
    </row>
    <row r="91" spans="2:3" x14ac:dyDescent="0.3">
      <c r="B91" s="17"/>
      <c r="C91" s="17"/>
    </row>
    <row r="92" spans="2:3" x14ac:dyDescent="0.3">
      <c r="B92" s="17"/>
      <c r="C92" s="17"/>
    </row>
  </sheetData>
  <phoneticPr fontId="12" type="noConversion"/>
  <dataValidations count="1">
    <dataValidation type="list" allowBlank="1" showInputMessage="1" showErrorMessage="1" sqref="I9" xr:uid="{00000000-0002-0000-1800-000000000000}">
      <formula1>"530,123,400"</formula1>
    </dataValidation>
  </dataValidations>
  <pageMargins left="0.7" right="0.7" top="0.75" bottom="0.75" header="0.3" footer="0.3"/>
  <pageSetup paperSize="9" scale="82" orientation="portrait" r:id="rId2"/>
  <colBreaks count="2" manualBreakCount="2">
    <brk id="8" max="1048575" man="1"/>
    <brk id="17" max="1048575" man="1"/>
  </colBreaks>
  <drawing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ws_LearnMore">
    <tabColor theme="9"/>
  </sheetPr>
  <dimension ref="A1:B12"/>
  <sheetViews>
    <sheetView showGridLines="0" showRowColHeaders="0" zoomScaleNormal="100" workbookViewId="0"/>
  </sheetViews>
  <sheetFormatPr defaultColWidth="8.88671875" defaultRowHeight="14.7" customHeight="1" x14ac:dyDescent="0.3"/>
  <cols>
    <col min="1" max="1" width="8.88671875" style="12"/>
    <col min="2" max="2" width="95.109375" style="18" customWidth="1"/>
    <col min="3" max="16384" width="8.88671875" style="18"/>
  </cols>
  <sheetData>
    <row r="1" spans="1:2" ht="14.7" customHeight="1" x14ac:dyDescent="0.3">
      <c r="A1" s="12" t="s">
        <v>116</v>
      </c>
    </row>
    <row r="2" spans="1:2" s="19" customFormat="1" ht="14.7" customHeight="1" x14ac:dyDescent="0.3">
      <c r="A2" s="12" t="s">
        <v>117</v>
      </c>
      <c r="B2" s="18"/>
    </row>
    <row r="3" spans="1:2" s="19" customFormat="1" ht="14.7" customHeight="1" x14ac:dyDescent="0.3">
      <c r="A3" s="14" t="s">
        <v>118</v>
      </c>
      <c r="B3" s="18"/>
    </row>
    <row r="4" spans="1:2" s="20" customFormat="1" ht="14.7" customHeight="1" x14ac:dyDescent="0.6">
      <c r="A4" s="14" t="s">
        <v>119</v>
      </c>
      <c r="B4" s="18"/>
    </row>
    <row r="5" spans="1:2" s="21" customFormat="1" ht="14.7" customHeight="1" x14ac:dyDescent="0.3">
      <c r="A5" s="14" t="s">
        <v>120</v>
      </c>
      <c r="B5" s="18"/>
    </row>
    <row r="7" spans="1:2" ht="14.7" customHeight="1" x14ac:dyDescent="0.3">
      <c r="A7" s="12" t="s">
        <v>121</v>
      </c>
    </row>
    <row r="12" spans="1:2" ht="14.7" customHeight="1" x14ac:dyDescent="0.3">
      <c r="B12" s="13"/>
    </row>
  </sheetData>
  <phoneticPr fontId="12" type="noConversion"/>
  <hyperlinks>
    <hyperlink ref="A3" r:id="rId1" display="https://go.microsoft.com/fwlink/?linkid=874825" xr:uid="{00000000-0004-0000-1900-000000000000}"/>
    <hyperlink ref="A4" r:id="rId2" display="https://go.microsoft.com/fwlink/?linkid=874826" xr:uid="{00000000-0004-0000-1900-000001000000}"/>
    <hyperlink ref="A5" r:id="rId3" display="https://go.microsoft.com/fwlink/?linkid=874828" xr:uid="{00000000-0004-0000-1900-000003000000}"/>
  </hyperlinks>
  <pageMargins left="0.7" right="0.7" top="0.75" bottom="0.75" header="0.3" footer="0.3"/>
  <pageSetup paperSize="9" scale="60" fitToHeight="0" orientation="portrait" r:id="rId4"/>
  <drawing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ediaServiceKeyPoints xmlns="7f83e6f8-886b-43af-82bd-c70191393313" xsi:nil="true"/>
    <_ip_UnifiedCompliancePolicyUIAction xmlns="http://schemas.microsoft.com/sharepoint/v3"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22B1C47AD08B946A60F426AF87C5B61" ma:contentTypeVersion="17" ma:contentTypeDescription="Create a new document." ma:contentTypeScope="" ma:versionID="404ea20462402f80f4fc55dfa67f5be9">
  <xsd:schema xmlns:xsd="http://www.w3.org/2001/XMLSchema" xmlns:xs="http://www.w3.org/2001/XMLSchema" xmlns:p="http://schemas.microsoft.com/office/2006/metadata/properties" xmlns:ns1="http://schemas.microsoft.com/sharepoint/v3" xmlns:ns3="dd7c47ff-c060-483d-b183-fc753face390" xmlns:ns4="7f83e6f8-886b-43af-82bd-c70191393313" targetNamespace="http://schemas.microsoft.com/office/2006/metadata/properties" ma:root="true" ma:fieldsID="cb9166c5be9d9327f794e20268dd75b4" ns1:_="" ns3:_="" ns4:_="">
    <xsd:import namespace="http://schemas.microsoft.com/sharepoint/v3"/>
    <xsd:import namespace="dd7c47ff-c060-483d-b183-fc753face390"/>
    <xsd:import namespace="7f83e6f8-886b-43af-82bd-c70191393313"/>
    <xsd:element name="properties">
      <xsd:complexType>
        <xsd:sequence>
          <xsd:element name="documentManagement">
            <xsd:complexType>
              <xsd:all>
                <xsd:element ref="ns3:SharedWithDetails" minOccurs="0"/>
                <xsd:element ref="ns3:SharedWithUsers" minOccurs="0"/>
                <xsd:element ref="ns3:SharingHintHash" minOccurs="0"/>
                <xsd:element ref="ns3:LastSharedByUser" minOccurs="0"/>
                <xsd:element ref="ns3:LastSharedByTime" minOccurs="0"/>
                <xsd:element ref="ns4:MediaServiceMetadata" minOccurs="0"/>
                <xsd:element ref="ns4:MediaServiceFastMetadata" minOccurs="0"/>
                <xsd:element ref="ns1:_ip_UnifiedCompliancePolicyProperties" minOccurs="0"/>
                <xsd:element ref="ns1:_ip_UnifiedCompliancePolicyUIAction" minOccurs="0"/>
                <xsd:element ref="ns4:MediaServiceDateTaken" minOccurs="0"/>
                <xsd:element ref="ns4:MediaServiceAutoTags" minOccurs="0"/>
                <xsd:element ref="ns4:MediaServiceOCR" minOccurs="0"/>
                <xsd:element ref="ns4:MediaServiceEventHashCode" minOccurs="0"/>
                <xsd:element ref="ns4:MediaServiceGenerationTime" minOccurs="0"/>
                <xsd:element ref="ns4:MediaServiceAutoKeyPoints" minOccurs="0"/>
                <xsd:element ref="ns4:MediaServiceKeyPoints"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5" nillable="true" ma:displayName="Unified Compliance Policy Properties" ma:description="" ma:hidden="true" ma:internalName="_ip_UnifiedCompliancePolicyProperties">
      <xsd:simpleType>
        <xsd:restriction base="dms:Note"/>
      </xsd:simpleType>
    </xsd:element>
    <xsd:element name="_ip_UnifiedCompliancePolicyUIAction" ma:index="16" nillable="true" ma:displayName="Unified Compliance Policy UI Action" ma:descrip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d7c47ff-c060-483d-b183-fc753face390" elementFormDefault="qualified">
    <xsd:import namespace="http://schemas.microsoft.com/office/2006/documentManagement/types"/>
    <xsd:import namespace="http://schemas.microsoft.com/office/infopath/2007/PartnerControls"/>
    <xsd:element name="SharedWithDetails" ma:index="8" nillable="true" ma:displayName="Shared With Details" ma:internalName="SharedWithDetails" ma:readOnly="true">
      <xsd:simpleType>
        <xsd:restriction base="dms:Note">
          <xsd:maxLength value="255"/>
        </xsd:restriction>
      </xsd:simpleType>
    </xsd:element>
    <xsd:element name="SharedWithUsers" ma:index="9"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ingHintHash" ma:index="10" nillable="true" ma:displayName="Sharing Hint Hash" ma:description="" ma:hidden="true" ma:internalName="SharingHintHash" ma:readOnly="true">
      <xsd:simpleType>
        <xsd:restriction base="dms:Text"/>
      </xsd:simpleType>
    </xsd:element>
    <xsd:element name="LastSharedByUser" ma:index="11" nillable="true" ma:displayName="Last Shared By User" ma:description="" ma:internalName="LastSharedByUser" ma:readOnly="true">
      <xsd:simpleType>
        <xsd:restriction base="dms:Note">
          <xsd:maxLength value="255"/>
        </xsd:restriction>
      </xsd:simpleType>
    </xsd:element>
    <xsd:element name="LastSharedByTime" ma:index="12" nillable="true" ma:displayName="Last Shared By Time"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f83e6f8-886b-43af-82bd-c70191393313" elementFormDefault="qualified">
    <xsd:import namespace="http://schemas.microsoft.com/office/2006/documentManagement/types"/>
    <xsd:import namespace="http://schemas.microsoft.com/office/infopath/2007/PartnerControls"/>
    <xsd:element name="MediaServiceMetadata" ma:index="13" nillable="true" ma:displayName="MediaServiceMetadata" ma:description="" ma:hidden="true" ma:internalName="MediaServiceMetadata" ma:readOnly="true">
      <xsd:simpleType>
        <xsd:restriction base="dms:Note"/>
      </xsd:simpleType>
    </xsd:element>
    <xsd:element name="MediaServiceFastMetadata" ma:index="14" nillable="true" ma:displayName="MediaServiceFastMetadata" ma:description="" ma:hidden="true" ma:internalName="MediaServiceFastMetadata" ma:readOnly="true">
      <xsd:simpleType>
        <xsd:restriction base="dms:Note"/>
      </xsd:simpleType>
    </xsd:element>
    <xsd:element name="MediaServiceDateTaken" ma:index="17" nillable="true" ma:displayName="MediaServiceDateTaken" ma:description="" ma:hidden="true" ma:internalName="MediaServiceDateTaken" ma:readOnly="true">
      <xsd:simpleType>
        <xsd:restriction base="dms:Text"/>
      </xsd:simpleType>
    </xsd:element>
    <xsd:element name="MediaServiceAutoTags" ma:index="18" nillable="true" ma:displayName="MediaServiceAutoTags" ma:description="" ma:internalName="MediaServiceAutoTags" ma:readOnly="true">
      <xsd:simpleType>
        <xsd:restriction base="dms:Text"/>
      </xsd:simpleType>
    </xsd:element>
    <xsd:element name="MediaServiceOCR" ma:index="19" nillable="true" ma:displayName="MediaServiceOCR" ma:description="" ma:internalName="MediaServiceOCR" ma:readOnly="true">
      <xsd:simpleType>
        <xsd:restriction base="dms:Note">
          <xsd:maxLength value="255"/>
        </xsd:restriction>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AutoKeyPoints" ma:index="22" nillable="true" ma:displayName="MediaServiceAutoKeyPoints" ma:hidden="true" ma:internalName="MediaServiceAutoKeyPoints" ma:readOnly="true">
      <xsd:simpleType>
        <xsd:restriction base="dms:Note"/>
      </xsd:simpleType>
    </xsd:element>
    <xsd:element name="MediaServiceKeyPoints" ma:index="23" nillable="true" ma:displayName="KeyPoints" ma:description="" ma:internalName="MediaServiceKeyPoints" ma:readOnly="false">
      <xsd:simpleType>
        <xsd:restriction base="dms:Note">
          <xsd:maxLength value="255"/>
        </xsd:restriction>
      </xsd:simpleType>
    </xsd:element>
    <xsd:element name="MediaServiceLocation" ma:index="24"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7F44CAA-2682-4B2B-8C04-5B8DBC979155}">
  <ds:schemaRefs>
    <ds:schemaRef ds:uri="http://purl.org/dc/elements/1.1/"/>
    <ds:schemaRef ds:uri="http://schemas.microsoft.com/office/2006/metadata/properties"/>
    <ds:schemaRef ds:uri="http://schemas.openxmlformats.org/package/2006/metadata/core-properties"/>
    <ds:schemaRef ds:uri="dd7c47ff-c060-483d-b183-fc753face390"/>
    <ds:schemaRef ds:uri="http://schemas.microsoft.com/office/2006/documentManagement/types"/>
    <ds:schemaRef ds:uri="http://schemas.microsoft.com/office/infopath/2007/PartnerControls"/>
    <ds:schemaRef ds:uri="http://purl.org/dc/terms/"/>
    <ds:schemaRef ds:uri="http://purl.org/dc/dcmitype/"/>
    <ds:schemaRef ds:uri="7f83e6f8-886b-43af-82bd-c70191393313"/>
    <ds:schemaRef ds:uri="http://schemas.microsoft.com/sharepoint/v3"/>
    <ds:schemaRef ds:uri="http://www.w3.org/XML/1998/namespace"/>
  </ds:schemaRefs>
</ds:datastoreItem>
</file>

<file path=customXml/itemProps2.xml><?xml version="1.0" encoding="utf-8"?>
<ds:datastoreItem xmlns:ds="http://schemas.openxmlformats.org/officeDocument/2006/customXml" ds:itemID="{EE5C8CB5-71A9-485D-81A4-FDC8363AA8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d7c47ff-c060-483d-b183-fc753face390"/>
    <ds:schemaRef ds:uri="7f83e6f8-886b-43af-82bd-c701913933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F08E896-550B-4A3C-B56E-9540575C694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TM16410255</Template>
  <Application>Microsoft Excel</Application>
  <DocSecurity>0</DocSecurity>
  <ScaleCrop>false</ScaleCrop>
  <HeadingPairs>
    <vt:vector size="4" baseType="variant">
      <vt:variant>
        <vt:lpstr>Worksheets</vt:lpstr>
      </vt:variant>
      <vt:variant>
        <vt:i4>26</vt:i4>
      </vt:variant>
      <vt:variant>
        <vt:lpstr>Named Ranges</vt:lpstr>
      </vt:variant>
      <vt:variant>
        <vt:i4>3</vt:i4>
      </vt:variant>
    </vt:vector>
  </HeadingPairs>
  <TitlesOfParts>
    <vt:vector size="29" baseType="lpstr">
      <vt:lpstr>Začiatok</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Ďalšie informácie</vt:lpstr>
      <vt:lpstr>'10'!Print_Area</vt:lpstr>
      <vt:lpstr>'7'!Print_Area</vt:lpstr>
      <vt:lpstr>'9'!Print_Area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2018-06-06T23:42:07Z</dcterms:created>
  <dcterms:modified xsi:type="dcterms:W3CDTF">2026-10-07T10:50:32Z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0x010100622B1C47AD08B946A60F426AF87C5B61</vt:lpwstr>
  </property>
</Properties>
</file>