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defaultThemeVersion="166925"/>
  <xr:revisionPtr revIDLastSave="0" documentId="8_{75A3EE44-EEC5-4BD7-A3A9-14681C4459FD}" xr6:coauthVersionLast="47" xr6:coauthVersionMax="47" xr10:uidLastSave="{00000000-0000-0000-0000-000000000000}"/>
  <bookViews>
    <workbookView xWindow="390" yWindow="2175" windowWidth="21600" windowHeight="11295" tabRatio="927" xr2:uid="{00000000-000D-0000-FFFF-FFFF00000000}"/>
  </bookViews>
  <sheets>
    <sheet name="Začiatok" sheetId="2" r:id="rId1"/>
    <sheet name="Základy" sheetId="19" r:id="rId2"/>
    <sheet name="Úvodné informácie o funkciách" sheetId="16" r:id="rId3"/>
    <sheet name="AVERAGE" sheetId="1" r:id="rId4"/>
    <sheet name="MIN a MAX" sheetId="11" r:id="rId5"/>
    <sheet name="Dátum a čas" sheetId="10" r:id="rId6"/>
    <sheet name="Spojenie textu a čísel" sheetId="15" r:id="rId7"/>
    <sheet name="Príkazy IF" sheetId="13" r:id="rId8"/>
    <sheet name="VLOOKUP" sheetId="9" r:id="rId9"/>
    <sheet name="Podmienené funkcie" sheetId="7" r:id="rId10"/>
    <sheet name="Sprievodca funkciami" sheetId="20" r:id="rId11"/>
    <sheet name="Chyby vo vzorcoch" sheetId="21" r:id="rId12"/>
    <sheet name="Ďalšie informácie" sheetId="17" r:id="rId13"/>
  </sheets>
  <definedNames>
    <definedName name="_xlnm._FilterDatabase" localSheetId="9" hidden="1">'Podmienené funkcie'!$F$2:$H$14</definedName>
    <definedName name="_xlnm._FilterDatabase" localSheetId="1" hidden="1">Základy!$P$9:$Q$10</definedName>
    <definedName name="Banány">tbl_FruitType6[Banány]</definedName>
    <definedName name="BodyNavyše" localSheetId="2">'Úvodné informácie o funkciách'!$F$9:$G$14</definedName>
    <definedName name="BodyNavyšeFunkciaSUM" localSheetId="2">'Úvodné informácie o funkciách'!$F$9:$G$14</definedName>
    <definedName name="Citróny">tbl_FruitType5[Citróny]</definedName>
    <definedName name="ĎalšieOvocie" localSheetId="2">'Úvodné informácie o funkciách'!$C$34:$D$39</definedName>
    <definedName name="ĎalšiePoložky" localSheetId="2">'Úvodné informácie o funkciách'!$C$44:$D$48</definedName>
    <definedName name="DaňZObratu">0.0825</definedName>
    <definedName name="_xlnm.Extract" localSheetId="9">'Podmienené funkcie'!$AB$2</definedName>
    <definedName name="grp_WalkMeArrows">"shp_ArrowCurved,txt_PopisŠípky,shp_ArrowStraight"</definedName>
    <definedName name="grp_WalkMeBrace">"shp_BraceBottom,txt_PopisZloženáZátvorka,shp_ĽaváZloženáZátvorka"</definedName>
    <definedName name="Jablká">tbl_FruitType[Jablká]</definedName>
    <definedName name="lst_Fruit">tbl_Fruit[Ovocie]</definedName>
    <definedName name="lst_FruitType">tbl_FruitType[Jablká]</definedName>
    <definedName name="Mäso" localSheetId="2">'Úvodné informácie o funkciách'!$F$2:$G$6</definedName>
    <definedName name="Ovocie" localSheetId="2">'Úvodné informácie o funkciách'!$C$2:$D$6</definedName>
    <definedName name="Položky" localSheetId="2">'Úvodné informácie o funkciách'!$C$9:$D$14</definedName>
    <definedName name="Pomaranče">tbl_FruitType4[Pomaranče]</definedName>
    <definedName name="Preprava">1.25</definedName>
    <definedName name="Spolu" localSheetId="2">'Úvodné informácie o funkciách'!$D$50:$D$51</definedName>
  </definedNames>
  <calcPr calcId="191029"/>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43" i="9" l="1"/>
  <c r="F29" i="13"/>
  <c r="F28" i="13"/>
  <c r="F6" i="10"/>
  <c r="A4" i="7"/>
  <c r="D12" i="13"/>
  <c r="E106" i="7" l="1"/>
  <c r="D36" i="10" l="1"/>
  <c r="A38" i="7"/>
  <c r="D10" i="20"/>
  <c r="G51" i="16"/>
  <c r="D7" i="16"/>
  <c r="G7" i="19"/>
  <c r="D8" i="10"/>
  <c r="D9" i="21"/>
  <c r="J43" i="19"/>
  <c r="F35" i="13"/>
  <c r="G6" i="19"/>
  <c r="G5" i="19"/>
  <c r="G4" i="19"/>
  <c r="G3" i="19"/>
  <c r="G43" i="9"/>
  <c r="F3" i="15"/>
  <c r="E3" i="15"/>
  <c r="H64" i="7"/>
  <c r="D64" i="7"/>
  <c r="D123" i="7"/>
  <c r="D51" i="16"/>
  <c r="G15" i="11"/>
  <c r="D39" i="16"/>
  <c r="D29" i="15"/>
  <c r="D28" i="15"/>
  <c r="C36" i="15" s="1"/>
  <c r="D11" i="10"/>
  <c r="E31" i="13"/>
  <c r="D36" i="21"/>
  <c r="C33" i="15" l="1"/>
  <c r="C37" i="15"/>
  <c r="C32" i="15"/>
  <c r="F31" i="13"/>
  <c r="F33" i="13" s="1"/>
  <c r="F37" i="13" s="1"/>
</calcChain>
</file>

<file path=xl/sharedStrings.xml><?xml version="1.0" encoding="utf-8"?>
<sst xmlns="http://schemas.openxmlformats.org/spreadsheetml/2006/main" count="623" uniqueCount="302">
  <si>
    <t>Začíname pracovať so vzorcami</t>
  </si>
  <si>
    <t>Len niekoľko krokov vás delí od toho, aby ste sa naučili vytvárať vzorce a funkcie v Exceli, najvýkonnejšej tabuľkovej aplikácii na svete.</t>
  </si>
  <si>
    <t>Späť na začiatok prejdete stlačením kombinácie klávesov CTRL + HOME. Ak ste pripravení začať s prehliadkou, stlačte kombináciu klávesov CTRL + PAGE DOWN.</t>
  </si>
  <si>
    <t>Základy: matematické výpočty v Exceli</t>
  </si>
  <si>
    <t xml:space="preserve">V Exceli môžete sčitovať, odčitovať, násobiť a deliť bez použitia vstavaných funkcií. Stačí použiť základné operátory: +, -, *, /. Všetky vzorce začínajú znakom rovnosti (=).
</t>
  </si>
  <si>
    <t xml:space="preserve">Ak chcete sčitovať, vyberte bunku F3, zadajte vzorec =C3+C4 a potom stlačte kláves Enter. 
</t>
  </si>
  <si>
    <t xml:space="preserve">Ak chcete odčitovať, vyberte bunku F4, zadajte vzorec =C3-C4 a potom stlačte kláves Enter. </t>
  </si>
  <si>
    <t xml:space="preserve">Ak chcete násobiť, vyberte bunku F5, zadajte vzorec =C3*C4 a potom stlačte kláves Enter.
</t>
  </si>
  <si>
    <t xml:space="preserve">Ak chcete deliť, vyberte bunku F6, zadajte vzorec =C3/C4 a potom stlačte kláves Enter.
</t>
  </si>
  <si>
    <t>Vyskúšajte to: zmeňte čísla v bunkách C3 a C4 a sledujte, ako sa automaticky zmenia výsledky vzorcov.</t>
  </si>
  <si>
    <t>BODY NAVYŠE: Hodnotu môžete umocniť pomocou znaku vsuvky (^), napríklad =A1^A2. Zadáte ho stlačením kombinácie klávesov Alt + 94. Do bunky F7 zadajte vzorec =C3^C4.</t>
  </si>
  <si>
    <t>Ďalšie podrobnosti nájdete nižšie</t>
  </si>
  <si>
    <t>Ďalší krok</t>
  </si>
  <si>
    <t>Ďalšie informácie o vzorcoch, bunkách a rozsahoch</t>
  </si>
  <si>
    <t xml:space="preserve">Excel tvoria jednotlivé bunky, ktoré sú usporiadané do riadkov a stĺpcov. Riadky sú označené číslami a stĺpce písmenami. K dispozícii je vyše 1 milión riadkov a 16 000 stĺpcov, do ktorých môžete vložiť vzorce. 
</t>
  </si>
  <si>
    <t xml:space="preserve">Vzorce môžu obsahovať odkazy na bunky, rozsahy odkazov na bunky, operátory a konštanty. Toto všetko sú príklady vzorcov:
=A1+B1
=10+20
=SUM(A1:A10)
</t>
  </si>
  <si>
    <t xml:space="preserve">Všimnite si, že v treťom z vyššie uvedených príkladov sme použili funkciu SUM. Funkcia je vopred zostavený príkaz, ktorý vyberie určité hodnoty, uskutoční s nimi určitý výpočet a vráti výsledok. Funkcia SUM napríklad sa vyberie zadané odkazy na bunky alebo rozsahy a sčíta ich. V tomto príklade vyberie bunky A1 až A10 a sčíta ich. Excel obsahuje vyše 400 funkcií, ktoré si môžete prezrieť na karte Vzorce.
</t>
  </si>
  <si>
    <t xml:space="preserve">Vzorce s funkciami začínajú znakom rovnosti, za ktorým nasleduje názov funkcie a jej argumenty (hodnoty, ktoré funkcia použije na výpočet) uzavreté v zátvorkách. 
</t>
  </si>
  <si>
    <t xml:space="preserve">Vzorec potvrdíte stlačením klávesu Enter. Keď to urobíte, vzorec sa vypočíta a v bunke sa zobrazí výsledok. Samotný vzorec sa zobrazuje v riadku vzorcov pod pásom s nástrojmi. Vzorec tiež môžete zobraziť v bunke tak, že prejdete do režimu úprav stlačením klávesu F2. Opätovným stlačením klávesu Enter dokončíte vzorec a vypočítate výsledok.
</t>
  </si>
  <si>
    <t>Niekoľko vysvetlení k vzorcom</t>
  </si>
  <si>
    <t>=SUM(A1:A10) je vzorec, pričom SUM je názov funkcie, medzi ľavou a pravou zátvorkou sú uvedené argumenty vzorca a A1:A10 je rozsah buniek pre funkciu.</t>
  </si>
  <si>
    <t>=SUM(A1:A10;C1:C10) je vzorec, pričom SUM je názov funkcie, medzi ľavou a pravou zátvorkou sú uvedené argumenty vzorca a A1:A10;C1:C10 sú rozsahy buniek pre funkciu oddelené bodkočiarkou.</t>
  </si>
  <si>
    <t xml:space="preserve">DOBRE VEDIEŤ: Konštanty sú hodnoty, ktoré zadávate do buniek alebo vzorcov. Vzorec =10+20 síce môže vypočítať rovnaký výsledok ako vzorec =A1+B1, používať vo vzorcoch konštanty však nie je vhodné. Prečo? Konštantu totiž uvidíte jedine tak, že vyberiete bunku a vyhľadáte ju. Z tohto dôvodu môže byť ťažké ju neskôr zmeniť. Omnoho jednoduchšie je vložiť konštanty do buniek, v ktorých ich možno jednoducho upraviť, a do vzorcov vložiť odkazy na bunky.
Príklad: Vyberte nižšie uvedenú žltú bunku s číslom 12. Všimnite si, že sme použili funkciu SUM s rozsahom buniek. Priamo do vzorca sme nezadali číslo 4 ani 8. 
</t>
  </si>
  <si>
    <t>Predchádzajúci</t>
  </si>
  <si>
    <t>Nasledujúci</t>
  </si>
  <si>
    <t>Ďalšie informácie na webe</t>
  </si>
  <si>
    <t>Používanie Excelu ako kalkulačky</t>
  </si>
  <si>
    <t>Prehľad vzorcov v Exceli</t>
  </si>
  <si>
    <t xml:space="preserve">Zoznam funkcií Excelu (podľa kategórie) </t>
  </si>
  <si>
    <t>Zoznam funkcií Excelu (podľa abecedy) </t>
  </si>
  <si>
    <t>Bezplatné online školenie pre Excel</t>
  </si>
  <si>
    <t>Použité čísla:</t>
  </si>
  <si>
    <t>Operácia:</t>
  </si>
  <si>
    <t xml:space="preserve">Sčítanie (+) </t>
  </si>
  <si>
    <t xml:space="preserve">Odčítanie (-) </t>
  </si>
  <si>
    <t xml:space="preserve">Násobenie (*) </t>
  </si>
  <si>
    <t xml:space="preserve">Delenie (/) </t>
  </si>
  <si>
    <t xml:space="preserve">Umocnenie (^) </t>
  </si>
  <si>
    <t>Vzorce:</t>
  </si>
  <si>
    <t>Odpovede:</t>
  </si>
  <si>
    <t>Hodnoty</t>
  </si>
  <si>
    <t>Úvodné informácie o funkciách</t>
  </si>
  <si>
    <t>Funkcie vám umožňujú vykonávať rôzne veci, napríklad uskutočňovať matematické operácie, vyhľadávať hodnoty alebo dokonca vypočítavať dátumy a časy. Vyskúšajme si niekoľko spôsobov sčítania hodnôt pomocou funkcie SUM.</t>
  </si>
  <si>
    <t xml:space="preserve">Do bunky D7 pod stĺpcom Množstvo v tabuľke pre ovocie zadajte vzorec =SUM(D3:D6), alebo napíšte vzorec =SUM(, potom vyberte daný rozsah pomocou myši a stlačte kláves Enter. Týmto sa sčítajú hodnoty v bunkách D3, D4, D5 a D6. Odpoveď by mal byť 170.
</t>
  </si>
  <si>
    <t xml:space="preserve">Teraz si vyskúšajme príkaz Automatický súčet. Vyberte bunku G7 pod stĺpcom pre mäso a potom vyberte položky Vzorce &gt; Automatický súčet &gt; Suma. Excel automaticky zadá vzorec. Potvrďte ho stlačením klávesu Enter. Príkaz Automatický súčet obsahuje všetky najbežnejšie funkcie.
</t>
  </si>
  <si>
    <t>Tu je šikovná klávesová skratka: Vyberte bunku D15, stlačte kombináciu klávesov Alt + = a potom kláves Enter. Týmto sa automaticky zadá vzorec funkcie SUM.</t>
  </si>
  <si>
    <t>BODY NAVYŠE
Skúste použiť funkciu COUNT, pričom uplatnite ktorúkoľvek z metód, ktoré ste už vyskúšali. Funkcia COUNT sčíta počet buniek v rozsahu, ktoré obsahujú čísla.</t>
  </si>
  <si>
    <t>Ďalšie informácie o funkciách</t>
  </si>
  <si>
    <t xml:space="preserve">Keby funkcia SUM mohla rozprávať, povedala by asi toto: Vráťte súčet všetkých hodnôt v bunkách D35 až D38 a všetkých hodnôt v stĺpci H. SUM je názov funkcie, D35:D38 je prvý rozsahový argument, ktorý je takmer vždy povinný, a H:H je druhý rozsahový argument, oddelený bodkočiarkou. Teraz skúsme funkciu, ktorá nevyžaduje žiadne argumenty.
</t>
  </si>
  <si>
    <t>Funkcia TODAY vráti dnešný dátum. Automaticky sa aktualizuje, keď Excel vykoná prepočítanie.</t>
  </si>
  <si>
    <t xml:space="preserve">VYSKÚŠAJTE TO
Vyberte tieto bunky. Potom v dolnom riadku v pravom dolnom rohu okna Excelu vyhľadajte položku Súčet: 170. Tento riadok sa nazýva stavový riadok a ponúka ďalší spôsob na rýchle zistenie súčtu a iných podrobností o vybratej bunke alebo rozsahu. </t>
  </si>
  <si>
    <t xml:space="preserve">DÔLEŽITÉ INFORMÁCIE
Dvakrát kliknite na túto bunku. Všimnite si číslo 100 na konci. Do vzorcov sa dajú takto vkladať čísla, ale ak to nie je úplne nevyhnutné, tento postup neodporúčame. Tieto čísla sa nazývajú konštanty, ľahko však môžete zabudnúť, že tam sú. Odporúčame vyriešiť to radšej odkazom na inú bunku, napríklad F51. Tak si číslo jednoducho všimnete, pretože nebude skryté vo vzorci. </t>
  </si>
  <si>
    <t>Všetky informácie o funkcii SUM</t>
  </si>
  <si>
    <t>Sčítanie čísel pomocou príkazu Automatický súčet</t>
  </si>
  <si>
    <t>Všetky informácie o funkcii COUNT</t>
  </si>
  <si>
    <t>Späť na začiatok</t>
  </si>
  <si>
    <t>Ovocie</t>
  </si>
  <si>
    <t>Jablká</t>
  </si>
  <si>
    <t>Pomaranče</t>
  </si>
  <si>
    <t>Banány</t>
  </si>
  <si>
    <t>Citróny</t>
  </si>
  <si>
    <t xml:space="preserve">SÚČET &gt; </t>
  </si>
  <si>
    <t>Položka</t>
  </si>
  <si>
    <t>Chlieb</t>
  </si>
  <si>
    <t>Šišky</t>
  </si>
  <si>
    <t>Sušienky</t>
  </si>
  <si>
    <t>Torty</t>
  </si>
  <si>
    <t>Koláče</t>
  </si>
  <si>
    <t>Autá</t>
  </si>
  <si>
    <t>Kamióny</t>
  </si>
  <si>
    <t>Bicykle</t>
  </si>
  <si>
    <t>Korčule</t>
  </si>
  <si>
    <t>Množstvo</t>
  </si>
  <si>
    <t>Súčet:</t>
  </si>
  <si>
    <t>Mäso</t>
  </si>
  <si>
    <t>Hovädzie</t>
  </si>
  <si>
    <t>Kuracie</t>
  </si>
  <si>
    <t>Bravčové</t>
  </si>
  <si>
    <t>Ryby</t>
  </si>
  <si>
    <t>POČET &gt;</t>
  </si>
  <si>
    <t>Dodatočná hodnota</t>
  </si>
  <si>
    <t>Nový súčet</t>
  </si>
  <si>
    <t>Funkcia AVERAGE</t>
  </si>
  <si>
    <r>
      <t xml:space="preserve">Pomocou funkcie  </t>
    </r>
    <r>
      <rPr>
        <b/>
        <sz val="11"/>
        <color theme="0"/>
        <rFont val="Calibri"/>
        <family val="2"/>
      </rPr>
      <t>AVERAGE</t>
    </r>
    <r>
      <rPr>
        <sz val="11"/>
        <color theme="0"/>
        <rFont val="Calibri"/>
        <family val="2"/>
      </rPr>
      <t xml:space="preserve"> získate priemer čísel v rozsahu buniek.</t>
    </r>
  </si>
  <si>
    <r>
      <t xml:space="preserve">Vyberte bunku D7 a potom pomocou príkazu </t>
    </r>
    <r>
      <rPr>
        <b/>
        <sz val="11"/>
        <color theme="0"/>
        <rFont val="Calibri"/>
        <family val="2"/>
      </rPr>
      <t>Automatický súčet</t>
    </r>
    <r>
      <rPr>
        <sz val="11"/>
        <color theme="0"/>
        <rFont val="Calibri"/>
        <family val="2"/>
      </rPr>
      <t xml:space="preserve"> pridajte funkciu </t>
    </r>
    <r>
      <rPr>
        <b/>
        <sz val="11"/>
        <color theme="0"/>
        <rFont val="Calibri"/>
        <family val="2"/>
      </rPr>
      <t>AVERAGE</t>
    </r>
    <r>
      <rPr>
        <sz val="11"/>
        <color theme="0"/>
        <rFont val="Calibri"/>
        <family val="2"/>
      </rPr>
      <t>.</t>
    </r>
  </si>
  <si>
    <r>
      <t xml:space="preserve">Teraz vyberte bunku G7 a zadajte funkciu </t>
    </r>
    <r>
      <rPr>
        <b/>
        <sz val="11"/>
        <color theme="0"/>
        <rFont val="Calibri"/>
        <family val="2"/>
      </rPr>
      <t xml:space="preserve">AVERAGE </t>
    </r>
    <r>
      <rPr>
        <sz val="11"/>
        <color theme="0"/>
        <rFont val="Calibri"/>
        <family val="2"/>
      </rPr>
      <t xml:space="preserve">zadaním vzorca </t>
    </r>
    <r>
      <rPr>
        <b/>
        <sz val="11"/>
        <color theme="0"/>
        <rFont val="Calibri"/>
        <family val="2"/>
      </rPr>
      <t xml:space="preserve">=AVERAGE(G3:G6). </t>
    </r>
  </si>
  <si>
    <r>
      <t xml:space="preserve">V bunke D15 môžete pomocou príkazu </t>
    </r>
    <r>
      <rPr>
        <b/>
        <sz val="11"/>
        <color theme="0"/>
        <rFont val="Calibri"/>
        <family val="2"/>
      </rPr>
      <t>Automatický súčet</t>
    </r>
    <r>
      <rPr>
        <sz val="11"/>
        <color theme="0"/>
        <rFont val="Calibri"/>
        <family val="2"/>
      </rPr>
      <t xml:space="preserve"> alebo ručným zadaním zadať ďalšiu funkciu </t>
    </r>
    <r>
      <rPr>
        <b/>
        <sz val="11"/>
        <color theme="0"/>
        <rFont val="Calibri"/>
        <family val="2"/>
      </rPr>
      <t>AVERAGE</t>
    </r>
    <r>
      <rPr>
        <sz val="11"/>
        <color theme="0"/>
        <rFont val="Calibri"/>
        <family val="2"/>
      </rPr>
      <t xml:space="preserve">. </t>
    </r>
  </si>
  <si>
    <t>Aktivovať predchádzajúci hárok</t>
  </si>
  <si>
    <t>Prejsť na nasledujúci hárok</t>
  </si>
  <si>
    <t xml:space="preserve">BODY NAVYŠE
Skúste tu použiť funkciu MEDIAN alebo MODE. 
Funkcia MEDIAN vráti hodnotu v strede množiny údajov, zatiaľ čo funkcia 
MODE vráti najčastejšie sa vyskytujúcu hodnotu.
</t>
  </si>
  <si>
    <t>Prepojenia na ďalšie informácie na webe</t>
  </si>
  <si>
    <t>Po výbere tohto prepojenia získate všetky informácie o funkcii AVERAGE, článok na webe</t>
  </si>
  <si>
    <t>Po výbere tohto prepojenia získate všetky informácie o funkcii MEDIAN, článok na webe</t>
  </si>
  <si>
    <t>Po výbere tohto prepojenia získate všetky informácie o funkcii MODE, článok na webe</t>
  </si>
  <si>
    <t>Po výbere tohto prepojenia získate informácie o bezplatnom online školení pre Excel, článok na webe</t>
  </si>
  <si>
    <t>Keby mohla funkcia SUM v bunke D42 rozprávať, povedala by asi toto: Sčítaj hodnoty v bunkách D38, D39, D40 a D41.</t>
  </si>
  <si>
    <t>Všetky informácie o funkcii SUMIF</t>
  </si>
  <si>
    <t>Funkcie MIN a MAX</t>
  </si>
  <si>
    <r>
      <t xml:space="preserve">Pomocou funkcie </t>
    </r>
    <r>
      <rPr>
        <b/>
        <sz val="10"/>
        <color theme="0"/>
        <rFont val="Calibri"/>
        <family val="2"/>
        <scheme val="minor"/>
      </rPr>
      <t>MIN</t>
    </r>
    <r>
      <rPr>
        <sz val="10"/>
        <color theme="0"/>
        <rFont val="Calibri"/>
        <family val="2"/>
        <scheme val="minor"/>
      </rPr>
      <t xml:space="preserve"> získate minimálne číslo v rozsahu buniek.</t>
    </r>
  </si>
  <si>
    <r>
      <t xml:space="preserve">Pomocou funkcie </t>
    </r>
    <r>
      <rPr>
        <b/>
        <sz val="10"/>
        <color theme="0"/>
        <rFont val="Calibri"/>
        <family val="2"/>
        <scheme val="minor"/>
      </rPr>
      <t>MAX</t>
    </r>
    <r>
      <rPr>
        <sz val="10"/>
        <color theme="0"/>
        <rFont val="Calibri"/>
        <family val="2"/>
        <scheme val="minor"/>
      </rPr>
      <t xml:space="preserve"> získate maximálne číslo v rozsahu buniek.</t>
    </r>
  </si>
  <si>
    <t xml:space="preserve">Vyberte bunku D7 a potom pomocou Sprievodcu automatickým súčtom pridajte funkciu MIN.
</t>
  </si>
  <si>
    <t xml:space="preserve">V bunke D15 môžete pomocou Sprievodcu automatickým súčtom alebo ručným zadaním zadať funkciu MIN alebo MAX. 
</t>
  </si>
  <si>
    <t xml:space="preserve">Ďalšie informácie na webe
</t>
  </si>
  <si>
    <t>Všetky informácie o funkcii MIN</t>
  </si>
  <si>
    <t>Všetky informácie o funkcii MAX</t>
  </si>
  <si>
    <t xml:space="preserve">DOBRE VEDIEŤ
Funkciu MIN alebo MAX môžete použiť s viacerými rozsahmi alebo hodnotami, a tým zobraziť hodnotu väčšiu alebo menšiu ako tieto hodnoty. Môžete napríklad použiť vzorec =MIN(A1:A10;B1:B10) alebo =MAX(A1:A10;B1), kde bunka B1 obsahuje prahovú hodnotu, napríklad 10. V takomto prípade by vzorec nikdy nevrátil výsledok menší ako 10.
</t>
  </si>
  <si>
    <t>MIN &gt;</t>
  </si>
  <si>
    <t>MIN alebo MAX &gt;</t>
  </si>
  <si>
    <t>MAX &gt;</t>
  </si>
  <si>
    <t>Funkcie dátumu</t>
  </si>
  <si>
    <t>Excel vám môže poskytnúť aktuálny dátum na základe miestnych nastavení počítača. Môžete tiež sčítať a odčítať dátumy.</t>
  </si>
  <si>
    <t xml:space="preserve">Pozrite si funkciu TODAY, ktorá poskytne dnešný dátum. Patrí medzi živé, nestále funkcie, takže keď zošit otvoríte zajtra, bude zobrazovať zajtrajší dátum. Zadajte vzorec =TODAY() do bunky D6. 
</t>
  </si>
  <si>
    <t xml:space="preserve">Sčítanie dátumov – povedzme, že chcete zistiť dátum splatnosti faktúry alebo dátum, kedy musíte vrátiť knihu do knižnice. Zistíte ho tak, že pripočítate dni k dátumu. Do bunky D10 zadajte ľubovoľný počet dní. Do bunky D11 sme zadali vzorec =D6+D10 na výpočet termínu od dnešného dňa.
</t>
  </si>
  <si>
    <t xml:space="preserve">DÔLEŽITÉ INFORMÁCIE
Ak nechcete, aby Excel zobrazil záporné číslo, pretože ste ešte nezadali svoje narodeniny, môžete použiť funkciu IF takto: =IF(D7="";"";D7-D6), čo znamená: AK sa D7 rovná nič, zobraz nič, v opačnom prípade zobraz D7 mínus D6.
</t>
  </si>
  <si>
    <t>Funkcie času</t>
  </si>
  <si>
    <t xml:space="preserve">Excel vám môže poskytnúť aktuálny čas na základe miestnych nastavení počítača. Môžete tiež sčítať a odčítať časy. Môžete napríklad potrebovať sledovať počet hodín, ktoré zamestnanec odpracuje každý týždeň, a vypočítať jeho výplatu a nadčasy.
</t>
  </si>
  <si>
    <t xml:space="preserve">Do bunky D28 zadajte vzorec =NOW(), ktorý zobrazí aktuálny čas a bude sa aktualizovať vždy, keď Excel vykoná výpočet. Ak potrebujete zmeniť formát času, stlačte kombináciu klávesov Ctrl + 1 a potom na karte Číslo vyberte pod položkou Čas požadovaný formát.
</t>
  </si>
  <si>
    <t>Všetky informácie o funkcii TODAY</t>
  </si>
  <si>
    <t>Všetky informácie o funkcii NOW</t>
  </si>
  <si>
    <t>Všetky informácie o funkcii DATE</t>
  </si>
  <si>
    <t>Dnešný dátum:</t>
  </si>
  <si>
    <t>Vaše narodeniny:</t>
  </si>
  <si>
    <t>Počet dní do vašich narodenín:</t>
  </si>
  <si>
    <t>Počet dní doby odkladu:</t>
  </si>
  <si>
    <t>Dátum splatnosti faktúry:</t>
  </si>
  <si>
    <t>Aktuálny čas:</t>
  </si>
  <si>
    <t>Počet odpracovaných hodín za deň</t>
  </si>
  <si>
    <t>Čas príchodu:</t>
  </si>
  <si>
    <t>Koniec obeda:</t>
  </si>
  <si>
    <t>Začiatok obeda:</t>
  </si>
  <si>
    <t>Čas odchodu:</t>
  </si>
  <si>
    <t>Celkový počet hodín:</t>
  </si>
  <si>
    <t>Statický dátum a čas</t>
  </si>
  <si>
    <t>Dátum:</t>
  </si>
  <si>
    <t>Čas:</t>
  </si>
  <si>
    <t>Spojenie textu z rôznych buniek</t>
  </si>
  <si>
    <t xml:space="preserve">Do bunky E3 zadajte vzorec =D3&amp;C3, ktorým spojíte priezvisko a meno. 
</t>
  </si>
  <si>
    <t xml:space="preserve">Meno KováčováMária však nevyzerá úplne správne. Potrebujeme pridať čiarku a medzeru. Urobíme to tak, že pridáme nový reťazec s použitím úvodzoviek. Teraz zadáme vzorec =D3&amp;", "&amp;C3. Časť vzorca &amp;", "&amp; nám umožňuje pridať k textu v bunkách čiarku a medzeru.
</t>
  </si>
  <si>
    <t xml:space="preserve">Ak chceme vytvoriť celé meno, spojíme meno a priezvisko, no použijeme medzeru bez čiarky. Do bunky F3 zadajte vzorec =C3&amp;" "&amp;D3.
</t>
  </si>
  <si>
    <t>Spoločné použitie textu a čísel</t>
  </si>
  <si>
    <t>Keď sme už spojili text s textom, poďme teraz použiť znak &amp; na spojenie textu a čísel.
Pozrite sa na bunky C28:D29. Všimnite si, že dátum a čas sú v samostatných bunkách. Môžete ich spojiť pomocou symbolu &amp; tak, ako je to v bunkách C32:C33, ale ako vidíte, nevyzerá to správne. Excel žiaľ nevie, ako chcete formátovať čísla, a preto ich rozpíše do ich základného formátu, ktorým je v tomto prípade poradové číslo dátumu. Excelu potrebujeme explicitne povedať, ako má naformátovať číselnú časť vzorca, aby sa vo výslednom textovom reťazci zobrazila požadovaným spôsobom. Urobíme to s použitím funkcie TEXT a kódu formátu.</t>
  </si>
  <si>
    <t>VYSKÚŠAJTE TO
Vzorce, a najmä tie veľké, sa niekedy ťažko čítajú, ich časti však môžete oddeliť medzerami takto:
=C28 &amp; " " &amp; TEXT(D28;"DD/MM/YYYY")</t>
  </si>
  <si>
    <t>OPLATÍ SA PRESKÚMAŤ
Ak neviete, ktorý kód formátu použiť, môžete stlačiť kombináciu klávesov Ctrl + 1 a potom na karte Číslo určiť formát pre ľubovoľnú bunku. Potom vyberte možnosť Vlastné. Zobrazený kód formátu môžete skopírovať späť do svojho vzorca.</t>
  </si>
  <si>
    <t>Všetky informácie o funkcii TEXT</t>
  </si>
  <si>
    <t>Kombinovanie textu a čísel</t>
  </si>
  <si>
    <t>Meno</t>
  </si>
  <si>
    <t>Mária</t>
  </si>
  <si>
    <t>Adam</t>
  </si>
  <si>
    <t>Jozef</t>
  </si>
  <si>
    <t>Miroslava</t>
  </si>
  <si>
    <t>Samuel</t>
  </si>
  <si>
    <t>Milan</t>
  </si>
  <si>
    <t>Roman</t>
  </si>
  <si>
    <t>Lucia</t>
  </si>
  <si>
    <t>Použitie textu a čísel</t>
  </si>
  <si>
    <t>Spojenie textu a čísel</t>
  </si>
  <si>
    <t>Formátovanie textu a čísel</t>
  </si>
  <si>
    <t>Priezvisko</t>
  </si>
  <si>
    <t>Kováčová</t>
  </si>
  <si>
    <t>Horváth</t>
  </si>
  <si>
    <t>Králik</t>
  </si>
  <si>
    <t>Beňová</t>
  </si>
  <si>
    <t>Krajčovič</t>
  </si>
  <si>
    <t>Blahoš</t>
  </si>
  <si>
    <t>Polakovič</t>
  </si>
  <si>
    <t>Blahošová</t>
  </si>
  <si>
    <t>Priezvisko, Meno</t>
  </si>
  <si>
    <t>Celé meno</t>
  </si>
  <si>
    <t>Príkazy IF</t>
  </si>
  <si>
    <t>Pomocou príkazov IF môžete vykonať logické porovnania medzi podmienkami. Príkaz IF vo všeobecnosti znamená, že ak má jedna podmienka hodnotu true, má sa vykonať určitá akcia, a ak má naopak hodnotu false, má sa vykonať iná akcia. Vzorce môžu vrátiť text, hodnoty alebo aj ďalšie výpočty.</t>
  </si>
  <si>
    <t xml:space="preserve">V bunke D9 zadajte vzorec =IF(C9="Jablko";TRUE;FALSE). Správna odpoveď je TRUE. 
</t>
  </si>
  <si>
    <t xml:space="preserve">Skopírujte bunku D9 do bunky D10. Odpoveď by tu mala byť FALSE, pretože pomaranč nie je jablko.
</t>
  </si>
  <si>
    <t xml:space="preserve">Vyskúšajte iný príklad – pozrite sa na vzorec v bunke D12. Zadali sme do nej vzorec =IF(C12&lt;100;"Menšie ako 100";"Väčšie ako alebo rovné 100"). Čo sa stane, ak zadáte do bunky C12 číslo väčšie ako 100?
</t>
  </si>
  <si>
    <t>Príkaz IF s ďalšou funkciou</t>
  </si>
  <si>
    <t xml:space="preserve">Príkazy IF tiež môžu vynútiť vykonanie ďalších výpočtov v prípade, že je splnená určitá podmienka. V tomto príklade vyhodnotíme bunku  s cieľom zistiť, či sa má účtovať daň z obratu, a vypočítať ju v prípade, že podmienka má hodnotu true.
</t>
  </si>
  <si>
    <t>Do bunky F33 sme zadali vzorec =IF(E33="Áno";F31*DaňZObratu;0), pričom slovo DaňZObratu sme nastavili ako pomenovaný rozsah s hodnotou 0,0825. Náš vzorec znamená: Ak sa bunka E33 rovná hodnote Áno, vynásob bunku F31 hodnotou DaňZObratu, v opačnom prípade vráť hodnotu 0.
Skúste v bunke E33 zmeniť hodnotu z Áno na Nie a pozrite sa, ako sa zmení výpočet.</t>
  </si>
  <si>
    <t xml:space="preserve">Ďalej sme pridali príkaz IF na výpočet prepravy, ak sa požaduje. V bunke F35 uvidíte vzorec =IF(E35="Áno";SUM(D28:D29)*1,25;0). To znamená: Ak má bunka E35 hodnotu Áno, použi súčet stĺpca Množstvo vo vyššie uvedenej tabuľke a vynásob ho hodnotou 1,25, v opačnom prípade vráť hodnotu 0.
</t>
  </si>
  <si>
    <t xml:space="preserve">Teraz zmeňte hodnotu 1,25 vo vzorci v bunke F35 na slovo Preprava. Keď začnete písať, automatické opravy Excelu by toto slovo mali nájsť za vás. Keď ho nájdu, zadajte ho stlačením klávesu Tab. Ide o pomenovaný rozsah, ktorý sme zadali cez položky Vzorce &gt; Definovať názov. Ak budete kedykoľvek potrebovať zmeniť prepravné náklady, stačí to urobiť na jednom mieste, a názov Preprava môžete použiť kdekoľvek v zošite.
</t>
  </si>
  <si>
    <t>DOBRE VEDIEŤ
Keď vytvárate vzorec, Excel automaticky umiestni farebné orámovanie okolo všetkých rozsahov, na ktoré sa odkazuje vo vzorci, a zodpovedajúce rozsahy vo vzorci budú mať rovnakú farbu. Ak si to chcete pozrieť, vyberte bunku F33 a stlačte kláves F2 na úpravu vzorca.</t>
  </si>
  <si>
    <t xml:space="preserve">TIP OD ODBORNÍKOV
Pomocou pomenovaných rozsahov môžete na jednom mieste definovať podmienky alebo hodnoty a potom ich znova použiť na rôznych miestach v celom zošite. Ak si chcete pozrieť všetky pomenované rozsahy v tomto zošite, prejdite na položky Vzorce &gt; Správca názvov. Ďalšie informácie získate kliknutím sem.
</t>
  </si>
  <si>
    <t>Všetky informácie o funkcii IF</t>
  </si>
  <si>
    <t>Všetky informácie o funkcii IFS</t>
  </si>
  <si>
    <t>Rozšírené príkazy IF</t>
  </si>
  <si>
    <t>Jablko</t>
  </si>
  <si>
    <t>Pomaranč</t>
  </si>
  <si>
    <t>Aparát</t>
  </si>
  <si>
    <t>Vecička</t>
  </si>
  <si>
    <t>Medzisúčet</t>
  </si>
  <si>
    <t>Daň z obratu?</t>
  </si>
  <si>
    <t>Preprava?</t>
  </si>
  <si>
    <t>Spolu</t>
  </si>
  <si>
    <t>Náklady</t>
  </si>
  <si>
    <t>Áno</t>
  </si>
  <si>
    <t>VLOOKUP</t>
  </si>
  <si>
    <t xml:space="preserve">VLOOKUP je jedna z najbežnejšie používaných funkcií v Exceli (a je aj jednou z našich obľúbených!). Funkcia VLOOKUP umožňuje vyhľadať hodnotu v stĺpci vľavo a následne vrátiť informácie v inom stĺpci vpravo v prípade, že nájde zhodu. Funkcia VLOOKUP znamená:
</t>
  </si>
  <si>
    <t>=VLOOKUP(A1;B:C;2;FALSE)</t>
  </si>
  <si>
    <t>Čo chcete hľadať?</t>
  </si>
  <si>
    <t>Ak to nájdete, z koľkého stĺpca v poradí doprava sa má načítať hodnota?</t>
  </si>
  <si>
    <t>Kde to chcete hľadať?</t>
  </si>
  <si>
    <t>Chcete presnú, alebo približnú zhodu?</t>
  </si>
  <si>
    <t xml:space="preserve">Do bunky D22 zadajte vzorec =VLOOKUP(C22;C17:D20;2;FALSE). Správna odpoveď pre Jablká je 50. Funkcia VLOOKUP hľadala hodnotu Jablká, našla ju, potom prešla o jeden stĺpec doprava a vrátila množstvo.
</t>
  </si>
  <si>
    <t xml:space="preserve">Teraz si to skúste sami v časti Mäso v bunke G22. Mali by ste vytvoriť vzorec =VLOOKUP(F22;F17:G20;2;FALSE).
</t>
  </si>
  <si>
    <t>VYSKÚŠAJTE
Skúste vybrať iné položky v rozbaľovacích zoznamoch. Bunky s výsledkami sa budú automaticky aktualizovať na nové hodnoty.</t>
  </si>
  <si>
    <t>Funkcia VLOOKUP a chyba #NEDOSTUPNÝ</t>
  </si>
  <si>
    <t xml:space="preserve">Časom sa určite stretnete so situáciou, keď funkcia VLOOKUP nebude vedieť nájsť to, o čo ste ju požiadali, a vráti chybu (#NEDOSTUPNÝ). Niekedy je to preto, že hľadaná hodnota jednoducho neexistuje, alebo preto, že odkazovaná bunka ešte neobsahuje hodnotu.
</t>
  </si>
  <si>
    <t xml:space="preserve">Ak viete, že hľadaná hodnota existuje, no chcete skryť chybu vtedy, keď je hľadaná bunka prázdna, môžete použiť príkaz IF. V tomto prípade doplníme náš existujúci vzorec funkcie VLOOKUP v bunke D43 takto:
=IF(C43="";"";VLOOKUP(C43;C37:D41;2;FALSE))
Tento vzorec znamená: ak sa bunka C43 rovná nič (""), potom vráť nič, v opačnom prípade vráť výsledky funkcie VLOOKUP. Všimnite si druhú pravú zátvorku na konci vzorca. Táto zátvorka uzatvára príkaz IF.
</t>
  </si>
  <si>
    <t xml:space="preserve">Ak si nie ste istí, že hľadaná hodnota existuje, no aj tak chcete potlačiť chybu #NEDOSTUPNÝ, môžete v bunke G43 použiť funkciu na spracovanie chýb s názvom IFERROR: =IFERROR(VLOOKUP(F43;F37:G41;2;FALSE);""). Funkcia IFERROR hovorí: ak funkcia VLOOKUP vráti platný výsledok, zobraz ho, v opačnom prípade zobraz nič (""). V tomto príklade sme zobrazili nič (""), môžete však použiť aj čísla (0,1, 2 atď.) alebo text, napríklad "Vzorec je nesprávny".
</t>
  </si>
  <si>
    <t>DÔLEŽITÉ INFORMÁCIE
Funkcia IFERROR obsluhuje chyby zakrytím, čo znamená, že potlačí každú chybu, ktorú môže vzorec vrátiť. Môže to spôsobiť problémy vtedy, keď vám Excel dáva oznámenie o odôvodnenej chybe vo vzorci, ktorú je potrebné opraviť.
Vo všeobecnosti je vhodné nepridávať obsluhu chýb do vzorcov dovtedy, kým nemáte úplnú istotu, že fungujú správne.</t>
  </si>
  <si>
    <t>Všetky informácie o funkcii VLOOKUP</t>
  </si>
  <si>
    <t>Všetky informácie o funkciách INDEX/MATCH</t>
  </si>
  <si>
    <t>Všetky informácie o funkcii IFERROR</t>
  </si>
  <si>
    <t>Použitie kontingenčných tabuliek na analýzu údajov z hárkov</t>
  </si>
  <si>
    <t>Pečivo</t>
  </si>
  <si>
    <t>Podmienené funkcie – SUMIF</t>
  </si>
  <si>
    <t>Pomocou podmienených funkcií môžete vypočítať súčet, priemer a počet alebo zistiť minimálnu či maximálnu hodnotu v rámci rozsahu na základe určitej podmienky alebo kritéria, ktoré zadáte. Napríklad: koľko zo všetkého ovocia v zozname sú jablká? Koľko pomarančov je odrody Florida?</t>
  </si>
  <si>
    <t>Pomocou funkcie SUMIF môžete vypočítať súčet jedného rozsahu na základe konkrétnych kritérií, ktoré vyhľadáte v inom rozsahu. Môžete napríklad zistiť, koľko máte jabĺk. Vyberte bunku D17 a zadajte vzorec =SUMIF(C3:C14;C17;D3:D14). Funkcia SUMIF má takúto štruktúru:</t>
  </si>
  <si>
    <t>Na ktorý rozsah sa chcete pozrieť?</t>
  </si>
  <si>
    <t>Akú hodnotu (text alebo číslo) chcete hľadať?</t>
  </si>
  <si>
    <t>Súčet z ktorého rozsahu sa má vypočítať pre každú nájdenú zhodu?</t>
  </si>
  <si>
    <t xml:space="preserve">Funkcia SUMIFS je rovnaká ako funkcia SUMIF, no umožňuje použiť viaceré kritériá. V tomto príklade preto môžete namiesto vyhľadávania len podľa ovocia vyhľadávať podľa ovocia a odrody. Vyberte bunku H17 a zadajte vzorec =SUMIFS(H3:H14;F3:F14;F17;G3:G14;G17). Funkcia SUMIFS má takúto štruktúru:
</t>
  </si>
  <si>
    <t>=SUMIFS(H3:H14;F3:F14;F17;G3:G14;G17)</t>
  </si>
  <si>
    <t>Ktorý rozsah chcete sčítať?</t>
  </si>
  <si>
    <t>Toto je prvý rozsah, v ktorom sa majú hľadať zhody</t>
  </si>
  <si>
    <t>Toto je kritérium pre prvú zhodu</t>
  </si>
  <si>
    <t>Toto je druhý rozsah, v ktorom sa majú hľadať zhody</t>
  </si>
  <si>
    <t>Toto je kritérium pre druhú zhodu</t>
  </si>
  <si>
    <t>TIP OD ODBORNÍKOV
Každá bunka ovocia a odrody obsahuje rozbaľovací zoznam, v ktorom môžete vybrať rôzne ovocie. Vyskúšajte si to a sledujte, ako sa vzorce automaticky aktualizujú.</t>
  </si>
  <si>
    <t>Podmienené funkcie – COUNTIF</t>
  </si>
  <si>
    <t>Pomocou funkcií COUNTIF a COUNTIFS môžete zistiť počet hodnôt v rozsahu na základe kritérií, ktoré zadáte. Od iných funkcií IF a IFS sú mierne odlišné v tom, že obsahujú len rozsah kritérií a kritériá. Jeden rozsah nevyhodnotia a počet hodnôt zistia hľadaním v druhom rozsahu.</t>
  </si>
  <si>
    <t>Vyberte bunku D64 a zadajte vzorec =COUNTIF(C50:C61;C64). Funkcia COUNTIF má takúto štruktúru:</t>
  </si>
  <si>
    <t>=COUNTIF(C50:C61;C64)</t>
  </si>
  <si>
    <t xml:space="preserve">Funkcia COUNTIFS je rovnaká ako funkcia SUMIF, no umožňuje použiť viaceré kritériá. V tomto príklade preto môžete namiesto vyhľadávania len podľa ovocia vyhľadávať podľa ovocia a odrody. Vyberte bunku H64 a zadajte vzorec =COUNTIFS(F50:F61;F64;G50:G61;G64). Funkcia COUNTIFS má takúto štruktúru:
</t>
  </si>
  <si>
    <t>=COUNTIFS(F50:F61;F64;G50:G61;G64)</t>
  </si>
  <si>
    <t>Je to prvý rozsah, v ktorom sa má zistiť počet hodnôt</t>
  </si>
  <si>
    <t>Je to druhý rozsah, v ktorom sa má zistiť počet hodnôt</t>
  </si>
  <si>
    <t>Ďalšie podmienené funkcie</t>
  </si>
  <si>
    <t>Funkcia SUMIF s argumentom hodnoty</t>
  </si>
  <si>
    <t>Tu je príklad funkcie SUMIF, ktorá s použitím kritéria väčšie ako (&gt;) vyhľadá všetky hodnoty väčšie ako zadaná hodnota:</t>
  </si>
  <si>
    <t>Sčítajte niekoľko hodnôt na základe tohto kritéria:</t>
  </si>
  <si>
    <t>...prehľadaj tieto bunky...
 </t>
  </si>
  <si>
    <t>...a ak nájdeš hodnoty väčšie ako 50, spočítaj ich.
 </t>
  </si>
  <si>
    <t>POZNÁMKA: Ak zistíte, že potrebujete vytvoriť veľké množstvo podmienených funkcií, možno by pre vás bola lepším riešením kontingenčná tabuľka. Ďalšie informácie nájdete v tomto článku o kontingenčných tabuľkách.</t>
  </si>
  <si>
    <t>Všetky informácie o funkcii SUMIFS</t>
  </si>
  <si>
    <t>Všetky informácie o funkcii COUNTIF</t>
  </si>
  <si>
    <t>Všetky informácie o funkcii COUNTIFS</t>
  </si>
  <si>
    <t>Všetky informácie o funkcii AVERAGEIF</t>
  </si>
  <si>
    <t>Všetky informácie o funkcii AVERAGEIFS</t>
  </si>
  <si>
    <t>Všetky informácie o funkcii MINIFS</t>
  </si>
  <si>
    <t>Všetky informácie o funkcii MAXIFS</t>
  </si>
  <si>
    <t>Vytvorenie rozbaľovacieho zoznamu</t>
  </si>
  <si>
    <t>SUMIF</t>
  </si>
  <si>
    <t>COUNTIF</t>
  </si>
  <si>
    <t>Odroda</t>
  </si>
  <si>
    <t>Fuji</t>
  </si>
  <si>
    <t>Florida</t>
  </si>
  <si>
    <t>Cavendish</t>
  </si>
  <si>
    <t>Rough</t>
  </si>
  <si>
    <t>Honeycrisp</t>
  </si>
  <si>
    <t>Navel</t>
  </si>
  <si>
    <t>Lady Finger</t>
  </si>
  <si>
    <t>Eureka</t>
  </si>
  <si>
    <t>Vyskúšajte to</t>
  </si>
  <si>
    <t>SUMIFS</t>
  </si>
  <si>
    <t>COUNTIFS</t>
  </si>
  <si>
    <t>Využite pomoc od Sprievodcu funkciami</t>
  </si>
  <si>
    <t xml:space="preserve">Ak poznáte názov funkcie, ktorú chcete použiť, no nie ste si istí, ako ju vytvoriť, môže vám pomôcť Sprievodca funkciami.
</t>
  </si>
  <si>
    <t xml:space="preserve">Vyberte bunku D10, prejdite na položky Vzorce &gt; Vložiť funkciu, do poľa Hľadať funkciu zadajte funkciu VLOOKUP a stlačte tlačidlo Prejsť. Keď je zvýraznená funkcia VLOOKUP, kliknite na tlačidlo OK v dolnej časti okna. Po výbere funkcie v zozname Excel zobrazí jej syntax.
</t>
  </si>
  <si>
    <t xml:space="preserve">Zadajte argumenty funkcie do príslušných textových polí. Pri zadávaní jednotlivých argumentov ich Excel vyhodnotí a zobrazí ich výsledok, pričom konečný výsledok sa zobrazí v dolnej časti okna. Pri zadávaní jednotlivých častí sa v dolnej časti formulára zobrazujú kritériá pre jednotlivé argumenty. Po dokončení stlačte tlačidlo OK a Excel zadá vzorec.
</t>
  </si>
  <si>
    <t>VYSKÚŠAJTE TO
Mali by ste vytvoriť vzorec =VLOOKUP(C10;C5:D8;2;FALSE)</t>
  </si>
  <si>
    <t>DOBRE VEDIEŤ
Odkazy na bunky a rozsahy môžete zadať alebo ich vybrať myšou.</t>
  </si>
  <si>
    <t xml:space="preserve">DOBRE VEDIEŤ
Pri zadávaní častí jednotlivých argumentov sa v dolnej časti formulára nad výsledkom vzorca zobrazuje popis daného argumentu.
</t>
  </si>
  <si>
    <t>Zoznam funkcií Excelu (podľa kategórie)</t>
  </si>
  <si>
    <t>Zoznam funkcií Excelu (podľa abecedy)</t>
  </si>
  <si>
    <t>Oprava chýb vo vzorcoch</t>
  </si>
  <si>
    <t xml:space="preserve">Časom sa stretnete so vzorcom, ktorý bude obsahovať chybu a Excel pri ňom zobrazí hlásenie #ChybaNázvu. Chyby môžu byť užitočné, pretože poukazujú na to, keď niečo nefunguje správne, no zároveň môže byť náročné ich opraviť. Našťastie je k dispozícii niekoľko možností, ktoré vám pomôžu zistiť zdroj chyby a opraviť ho.
</t>
  </si>
  <si>
    <t xml:space="preserve">Kontrola chýb – prejdite na položky Vzorce &gt; Kontrola chýb. Načíta sa dialógové okno, v ktorom je uvedená všeobecná príčina konkrétnej chyby. Chyba #NEDOSTUPNÝ v bunke D9 je spôsobená tým, že neexistuje hodnota zhodujúca sa s hodnotou Jablko. Tento problém môžete vyriešiť tak, že použijete existujúcu hodnotu, potlačíte chybu pomocou funkcie IFERROR, alebo ju budete ignorovať s vedomím, že zmizne vtedy, keď použijete existujúcu hodnotu.
</t>
  </si>
  <si>
    <t xml:space="preserve">Keď kliknete na položku Pomocník pre túto chybu, zobrazí sa konkrétna téma Pomocníka pre toto chybové hlásenie. Keď kliknete na položku Zobraziť kroky výpočtu, načíta sa dialógové okno Vyhodnotenie vzorca.
</t>
  </si>
  <si>
    <t xml:space="preserve">Pri každom kliknutí na položku Vyhodnotiť bude Excel po krokoch prechádzať jednotlivými časťami vzorca. Nemusí vám oznámiť príčinu chyby, no ukáže vám, kde sa nachádza. Podľa toho potom po prečítaní témy Pomocníka budete vedieť odvodiť, prečo je vo vzorci chyba.
</t>
  </si>
  <si>
    <t>VYSKÚŠAJTE
Aká je tu chyba? Tip: Pokúšame sa sčítať (SUM) všetky položky.</t>
  </si>
  <si>
    <t xml:space="preserve">DOBRE VEDIEŤ
Po kliknutí na položku Možnosti môžete nastaviť pravidlá pre zobrazovanie alebo ignorovanie chýb v Exceli.
</t>
  </si>
  <si>
    <t>Zisťovanie chýb vo vzorcoch</t>
  </si>
  <si>
    <t>Zabránenie vzniku nefunkčných vzorcov</t>
  </si>
  <si>
    <t>Vyhodnotenie vnoreného vzorca po krokoch</t>
  </si>
  <si>
    <t>Máte ďalšie otázky o Exceli?</t>
  </si>
  <si>
    <t>Stlačte klávesy ALT + Q a napíšte, čo potrebujete zistiť.</t>
  </si>
  <si>
    <t>Pokračujte ďalej. O Exceli sa môžete naučiť ešte omnoho viac:</t>
  </si>
  <si>
    <t xml:space="preserve">Komunita: Položte otázky a spojte sa s ďalšími fanúšikmi Excelu.
</t>
  </si>
  <si>
    <t xml:space="preserve">Čo je ešte nové?
Predplatitelia služieb Office 365 neustále získavajú aktualizácie a nové funkcie.
</t>
  </si>
  <si>
    <t>Keby tento vzorec mohol rozprávať, povedal by asi toto: Od hodnoty Čas príchodu odčítaj hodnotu Čas odchodu, potom od hodnoty Začiatok obeda odčítaj hodnotu Koniec obeda a nakoniec výsledok vynásob číslom 24, čím sa zlomkový čas Excelu skonvertuje na hodiny. Alebo inak povedané =((Čas odchodu – Čas príchodu) - (Začiatok obeda - Koniec obeda))*24.</t>
  </si>
  <si>
    <t>=10+20 je vzorec, pričom čísla 10 a 20 sú konštanty a znak + je operátor.</t>
  </si>
  <si>
    <t xml:space="preserve">Teraz vyberte bunku G7 a zadajte funkciu MAX zadaním vzorca =MAX(G3:G6).
</t>
  </si>
  <si>
    <t xml:space="preserve">Sčítanie hodín medzi časmi – do bunky D36 sme zadali vzorec =((D35-D32)-(D34-D33))*24, ktorý vypočíta čas príchodu a odchodu určitej osoby a potom odčíta čas obedňajšej prestávky. *24 na konci vzorca skonvertuje zlomkovú časť dňa, ktorú používa Excel, na hodiny. Bunku je však potrebné naformátovať ako číslo. Urobíte to tak, že prejdete na položky Domov &gt; Formátovať &gt; Objekt (Ctrl + 1) &gt; Číslo &gt; Číslo &gt; 2 desatinné miesta.
</t>
  </si>
  <si>
    <t xml:space="preserve">Odčítanie dátumov – zadajte do bunky D7 dátum svojich nasledujúcich narodenín vo formáte DD.MM.YY a pozrite sa, ako Excel s použitím vzorca =D7-D6 zobrazí v bunke D8 počet dní, ktoré do nich zostávajú.
</t>
  </si>
  <si>
    <t xml:space="preserve">Pri práci v Exceli budete chcieť veľakrát spojiť text, ktorý sa nachádza v rôznych bunkách. Veľmi bežný je nasledujúci príklad, v ktorom máme mená a priezviská, a chceme ich skombinovať do formátu priezvisko, meno alebo do celého mena. Excel nám to našťastie umožňuje urobiť pomocou znaku &amp;, ktorý zadáte stlačením kombinácie klávesov pravý Shift + 7.
</t>
  </si>
  <si>
    <t>Do bunky C36 zadajte vzorec =C28&amp;" "&amp;TEXT(D28;"DD.MM.YYYY"). DD.MM.YYYY je kód slovenského formátu deň.mesiac.rok, napríklad 25.09.2017.</t>
  </si>
  <si>
    <t>Do bunky C37 zadajte vzorec =C29&amp;" "&amp;TEXT(D29;"H:MM"). H:MM je kód slovenského formátu hodiny:minúty (24-hodinový formát), napríklad 13:30.</t>
  </si>
  <si>
    <t>DÔLEŽITÉ INFORMÁCIE
Slová TRUE a FALSE sa od iných slov v excelových vzorcoch líšia v tom, že nie je potrebné, aby boli v úvodzovkách, a Excel ich automaticky napíše veľkými písmenami. V úvodzovkách nemusia byť ani čísla. Obyčajný text, napríklad slovo Áno alebo Nie, musí byť v úvodzovkách takto: 
=IF(C9="Jablko";"Áno";"Nie")</t>
  </si>
  <si>
    <t>Už ste videli funkcie SUMIF, SUMIFS, COUNTIF a COUNTIFS. Teraz môžete skúsiť pracovať sami s inými funkciami, ako sú napríklad AVERAGEIF/S, MAXIFS a MINIFS. Všetky majú rovnakú štruktúru, takže po napísaní vzorca stačí len jednoducho nahradiť názov funkcie názvom požadovanej funkcie. Napísali sme všetky funkcie, ktoré budete potrebovať do bunky E106, preto ich môžete skopírovať a prilepiť. Alebo ich môžete skúsiť zadať ručne, aby ste si to precvičili.
SUMIF 	=SUMIF(C92:C103;C106;E92:E103) 
SUMIFS 	=SUMIFS(E92:E103;C92:C103;C106;D92:D103;D106) 
AVERAGEIF 	=AVERAGEIF(C92:C103;C106;E92:E103) 
AVERAGEIFS	=AVERAGEIFS(E92:E103;C92:C103;C106;D92:D103;D106)
COUNTIF 	=COUNTIF(C92:C103;C106)
COUNTIFS 	=COUNTIFS(C92:C103;C106;D92:D103;D106) 
MAXIFS 	=MAXIFS(E92:E103;C92:C103;C106;D92:D103;D106)
MINIFS 	=MINIFS(E92:E103;C92:C103;C106;D92:D103;D106)</t>
  </si>
  <si>
    <t>AVERAGE &gt;</t>
  </si>
  <si>
    <t xml:space="preserve">VYSKÚŠAJTE TO
Po výbere ľubovoľného rozsahu čísel sa v stavovom riadku okamžite zobrazí Average.
</t>
  </si>
  <si>
    <t xml:space="preserve">DOBRE VEDIEŤ
Excel uchováva dátumy a časy na základe počtu dní od 1. januára 1900. Časy sa uchovávajú ako zlomkové časti dňa na základe minút. Takže 01.01.2017 12:30 sa v skutočnosti uchováva ako 42736.5208. Ak sa čas a dátum zobrazujú ako takéto čísla, môžete stlačiť kombináciu klávesov Ctrl + 1 a potom na karte Číslo vybrať formát dátum alebo čas. </t>
  </si>
  <si>
    <t>Prejdite na kartu Vzorce a prezrite si Knižnica funkcií, v ktorej sú funkcie uvedené podľa kategórií, ako sú napríklad kategórie Textové, Dátum a čas atď. Položka Vložiť funkciu vám umožňuje vyhľadávať funkcie podľa názvu a spustiť Sprievodcu funkciami, ktorý vám pomôže vytvoriť vzorec. 
Keď po stlačení klávesu = začnete zadávať názov funkcie, Excel spustí funkciu Intellisense, ktorá zobrazí zoznam všetkých funkcií začínajúcich sa na písmená, ktoré zadáte. Keď nájdete požadovanú funkciu, stlačte kláves Tab a Excel automaticky dokončí názov funkcie a zadá ľavú zátvorku. Zobrazia sa aj voliteľné a povinné argumenty. 
Poďme sa teraz pozrieť na anatómiu niekoľkých funkcií. Funkcia SUM má takúto štruktúru: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</si>
</sst>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8" formatCode="#,##0.00\ &quot;€&quot;;[Red]\-#,##0.00\ &quot;€&quot;"/>
    <numFmt numFmtId="42" formatCode="_-* #,##0\ &quot;€&quot;_-;\-* #,##0\ &quot;€&quot;_-;_-* &quot;-&quot;\ &quot;€&quot;_-;_-@_-"/>
    <numFmt numFmtId="44" formatCode="_-* #,##0.00\ &quot;€&quot;_-;\-* #,##0.00\ &quot;€&quot;_-;_-* &quot;-&quot;??\ &quot;€&quot;_-;_-@_-"/>
    <numFmt numFmtId="164" formatCode="_(* #,##0_);_(* \(#,##0\);_(* &quot;-&quot;_);_(@_)"/>
    <numFmt numFmtId="165" formatCode="_(* #,##0.00_);_(* \(#,##0.00\);_(* &quot;-&quot;??_);_(@_)"/>
    <numFmt numFmtId="166" formatCode="dd/mm/yy;@"/>
    <numFmt numFmtId="167" formatCode="h:mm:ss;@"/>
    <numFmt numFmtId="168" formatCode="h:mm;@"/>
  </numFmts>
  <fonts count="46" x14ac:knownFonts="1">
    <font>
      <sz val="11"/>
      <color theme="1"/>
      <name val="Calibri"/>
      <family val="2"/>
    </font>
    <font>
      <sz val="11"/>
      <color theme="1"/>
      <name val="Calibri"/>
      <family val="2"/>
      <scheme val="minor"/>
    </font>
    <font>
      <sz val="11"/>
      <color theme="1"/>
      <name val="Calibri"/>
      <family val="2"/>
      <scheme val="minor"/>
    </font>
    <font>
      <sz val="11"/>
      <color theme="1"/>
      <name val="Calibri"/>
      <family val="2"/>
      <scheme val="minor"/>
    </font>
    <font>
      <sz val="11"/>
      <color rgb="FF0B744D"/>
      <name val="Calibri"/>
      <family val="2"/>
      <scheme val="minor"/>
    </font>
    <font>
      <sz val="17"/>
      <color theme="0"/>
      <name val="Calibri"/>
      <family val="2"/>
      <scheme val="minor"/>
    </font>
    <font>
      <sz val="11"/>
      <color theme="0"/>
      <name val="Calibri"/>
      <family val="2"/>
      <scheme val="minor"/>
    </font>
    <font>
      <sz val="11"/>
      <color rgb="FF404040"/>
      <name val="Calibri"/>
      <family val="2"/>
      <scheme val="minor"/>
    </font>
    <font>
      <b/>
      <sz val="11"/>
      <color theme="1"/>
      <name val="Calibri"/>
      <family val="2"/>
      <scheme val="minor"/>
    </font>
    <font>
      <sz val="10"/>
      <color theme="0"/>
      <name val="Calibri"/>
      <family val="2"/>
      <scheme val="minor"/>
    </font>
    <font>
      <b/>
      <sz val="10"/>
      <color theme="0"/>
      <name val="Calibri"/>
      <family val="2"/>
      <scheme val="minor"/>
    </font>
    <font>
      <sz val="11"/>
      <color theme="1"/>
      <name val="Calibri"/>
      <family val="2"/>
      <scheme val="minor"/>
    </font>
    <font>
      <sz val="11"/>
      <color theme="0"/>
      <name val="Calibri"/>
      <family val="2"/>
      <scheme val="minor"/>
    </font>
    <font>
      <b/>
      <sz val="14"/>
      <color rgb="FF404040"/>
      <name val="Calibri"/>
      <family val="2"/>
      <scheme val="minor"/>
    </font>
    <font>
      <sz val="11"/>
      <color theme="1"/>
      <name val="Calibri"/>
      <family val="2"/>
    </font>
    <font>
      <sz val="11"/>
      <color theme="0"/>
      <name val="Calibri"/>
      <family val="2"/>
    </font>
    <font>
      <b/>
      <sz val="11"/>
      <color theme="0"/>
      <name val="Calibri"/>
      <family val="2"/>
      <scheme val="minor"/>
    </font>
    <font>
      <sz val="12"/>
      <color theme="1"/>
      <name val="Segoe UI"/>
      <family val="2"/>
    </font>
    <font>
      <sz val="24"/>
      <color theme="1"/>
      <name val="Segoe UI"/>
      <family val="2"/>
    </font>
    <font>
      <u/>
      <sz val="11"/>
      <color theme="10"/>
      <name val="Calibri"/>
      <family val="2"/>
    </font>
    <font>
      <sz val="20"/>
      <color rgb="FF000000"/>
      <name val="Courier New"/>
      <family val="3"/>
    </font>
    <font>
      <sz val="54"/>
      <color theme="0"/>
      <name val="Segoe UI"/>
      <family val="2"/>
    </font>
    <font>
      <sz val="22"/>
      <color rgb="FF3B3838"/>
      <name val="Segoe UI Light"/>
      <family val="2"/>
    </font>
    <font>
      <sz val="11"/>
      <color theme="0"/>
      <name val="Calibri"/>
      <family val="2"/>
      <scheme val="minor"/>
    </font>
    <font>
      <sz val="26"/>
      <color theme="2" tint="-0.749992370372631"/>
      <name val="Calibri"/>
      <family val="2"/>
      <scheme val="minor"/>
    </font>
    <font>
      <sz val="22"/>
      <color rgb="FF3B3838"/>
      <name val="Segoe UI Light"/>
      <family val="2"/>
    </font>
    <font>
      <sz val="11"/>
      <color theme="1"/>
      <name val="Calibri"/>
      <family val="2"/>
      <scheme val="minor"/>
    </font>
    <font>
      <sz val="12"/>
      <color theme="1" tint="0.249977111117893"/>
      <name val="Calibri"/>
      <family val="2"/>
      <scheme val="minor"/>
    </font>
    <font>
      <sz val="11"/>
      <color theme="1"/>
      <name val="Calibri"/>
      <family val="2"/>
    </font>
    <font>
      <b/>
      <sz val="11"/>
      <color theme="4"/>
      <name val="Segoe UI Black"/>
      <family val="2"/>
    </font>
    <font>
      <b/>
      <sz val="11"/>
      <color theme="0"/>
      <name val="Calibri"/>
      <family val="2"/>
    </font>
    <font>
      <u/>
      <sz val="11"/>
      <color theme="11"/>
      <name val="Calibri"/>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sz val="11"/>
      <color rgb="FFFF0000"/>
      <name val="Calibri"/>
      <family val="2"/>
      <scheme val="minor"/>
    </font>
    <font>
      <i/>
      <sz val="11"/>
      <color rgb="FF7F7F7F"/>
      <name val="Calibri"/>
      <family val="2"/>
      <scheme val="minor"/>
    </font>
    <font>
      <sz val="46"/>
      <color theme="0"/>
      <name val="Segoe UI"/>
      <family val="2"/>
    </font>
  </fonts>
  <fills count="38">
    <fill>
      <patternFill patternType="none"/>
    </fill>
    <fill>
      <patternFill patternType="gray125"/>
    </fill>
    <fill>
      <patternFill patternType="solid">
        <fgColor rgb="FF217346"/>
        <bgColor indexed="64"/>
      </patternFill>
    </fill>
    <fill>
      <patternFill patternType="solid">
        <fgColor rgb="FF339966"/>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0" tint="-0.14999847407452621"/>
        <bgColor theme="0" tint="-0.14999847407452621"/>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2">
    <border>
      <left/>
      <right/>
      <top/>
      <bottom/>
      <diagonal/>
    </border>
    <border>
      <left style="thin">
        <color rgb="FFB2B2B2"/>
      </left>
      <right style="thin">
        <color rgb="FFB2B2B2"/>
      </right>
      <top style="thin">
        <color rgb="FFB2B2B2"/>
      </top>
      <bottom style="thin">
        <color rgb="FFB2B2B2"/>
      </bottom>
      <diagonal/>
    </border>
    <border>
      <left style="thick">
        <color rgb="FFF4B183"/>
      </left>
      <right style="thick">
        <color rgb="FFF4B183"/>
      </right>
      <top style="thick">
        <color rgb="FFF4B183"/>
      </top>
      <bottom style="thick">
        <color rgb="FFF4B183"/>
      </bottom>
      <diagonal/>
    </border>
    <border>
      <left/>
      <right/>
      <top/>
      <bottom style="medium">
        <color theme="1"/>
      </bottom>
      <diagonal/>
    </border>
    <border>
      <left/>
      <right/>
      <top style="medium">
        <color theme="1"/>
      </top>
      <bottom/>
      <diagonal/>
    </border>
    <border>
      <left/>
      <right/>
      <top style="thin">
        <color rgb="FFB2B2B2"/>
      </top>
      <bottom style="thin">
        <color rgb="FFB2B2B2"/>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rgb="FFB2B2B2"/>
      </left>
      <right style="thin">
        <color rgb="FFB2B2B2"/>
      </right>
      <top/>
      <bottom style="thin">
        <color rgb="FFB2B2B2"/>
      </bottom>
      <diagonal/>
    </border>
    <border>
      <left style="thin">
        <color theme="0" tint="-0.499984740745262"/>
      </left>
      <right style="thin">
        <color theme="0" tint="-0.499984740745262"/>
      </right>
      <top style="thin">
        <color theme="0" tint="-0.499984740745262"/>
      </top>
      <bottom/>
      <diagonal/>
    </border>
    <border>
      <left/>
      <right style="thin">
        <color theme="0" tint="-0.499984740745262"/>
      </right>
      <top style="thin">
        <color theme="0" tint="-0.499984740745262"/>
      </top>
      <bottom/>
      <diagonal/>
    </border>
    <border>
      <left/>
      <right style="thin">
        <color rgb="FFB2B2B2"/>
      </right>
      <top style="thin">
        <color rgb="FFB2B2B2"/>
      </top>
      <bottom style="thin">
        <color rgb="FFB2B2B2"/>
      </bottom>
      <diagonal/>
    </border>
    <border>
      <left/>
      <right style="thick">
        <color rgb="FFF4B183"/>
      </right>
      <top style="thick">
        <color rgb="FFF4B183"/>
      </top>
      <bottom style="thick">
        <color rgb="FFF4B183"/>
      </bottom>
      <diagonal/>
    </border>
    <border>
      <left/>
      <right/>
      <top/>
      <bottom style="thin">
        <color theme="0" tint="-0.499984740745262"/>
      </bottom>
      <diagonal/>
    </border>
    <border>
      <left/>
      <right/>
      <top/>
      <bottom style="thin">
        <color rgb="FFB2B2B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66">
    <xf numFmtId="0" fontId="0" fillId="0" borderId="0"/>
    <xf numFmtId="0" fontId="4" fillId="0" borderId="0" applyFill="0" applyBorder="0">
      <alignment wrapText="1"/>
    </xf>
    <xf numFmtId="0" fontId="1" fillId="0" borderId="0"/>
    <xf numFmtId="0" fontId="5" fillId="2" borderId="0" applyNumberFormat="0" applyProtection="0">
      <alignment horizontal="left" wrapText="1" indent="4"/>
    </xf>
    <xf numFmtId="0" fontId="4" fillId="2" borderId="0" applyNumberFormat="0" applyProtection="0">
      <alignment horizontal="left" wrapText="1" indent="4"/>
    </xf>
    <xf numFmtId="0" fontId="6" fillId="0" borderId="0"/>
    <xf numFmtId="0" fontId="6" fillId="3" borderId="0" applyNumberFormat="0" applyBorder="0" applyProtection="0"/>
    <xf numFmtId="0" fontId="1" fillId="4" borderId="0"/>
    <xf numFmtId="0" fontId="1" fillId="5" borderId="1"/>
    <xf numFmtId="0" fontId="1" fillId="4" borderId="2"/>
    <xf numFmtId="0" fontId="1" fillId="0" borderId="0"/>
    <xf numFmtId="0" fontId="1" fillId="4" borderId="0"/>
    <xf numFmtId="0" fontId="1" fillId="5" borderId="1"/>
    <xf numFmtId="0" fontId="1" fillId="4" borderId="2"/>
    <xf numFmtId="0" fontId="1" fillId="0" borderId="0"/>
    <xf numFmtId="0" fontId="19" fillId="0" borderId="0" applyNumberFormat="0" applyFill="0" applyBorder="0" applyAlignment="0" applyProtection="0"/>
    <xf numFmtId="0" fontId="1" fillId="4" borderId="0"/>
    <xf numFmtId="0" fontId="1" fillId="5" borderId="1"/>
    <xf numFmtId="0" fontId="1" fillId="4" borderId="2"/>
    <xf numFmtId="0" fontId="31" fillId="0" borderId="0" applyNumberFormat="0" applyFill="0" applyBorder="0" applyAlignment="0" applyProtection="0"/>
    <xf numFmtId="165" fontId="14" fillId="0" borderId="0" applyFont="0" applyFill="0" applyBorder="0" applyAlignment="0" applyProtection="0"/>
    <xf numFmtId="164" fontId="14" fillId="0" borderId="0" applyFont="0" applyFill="0" applyBorder="0" applyAlignment="0" applyProtection="0"/>
    <xf numFmtId="44" fontId="14" fillId="0" borderId="0" applyFont="0" applyFill="0" applyBorder="0" applyAlignment="0" applyProtection="0"/>
    <xf numFmtId="42" fontId="14" fillId="0" borderId="0" applyFont="0" applyFill="0" applyBorder="0" applyAlignment="0" applyProtection="0"/>
    <xf numFmtId="9" fontId="14" fillId="0" borderId="0" applyFont="0" applyFill="0" applyBorder="0" applyAlignment="0" applyProtection="0"/>
    <xf numFmtId="0" fontId="32" fillId="0" borderId="0" applyNumberFormat="0" applyFill="0" applyBorder="0" applyAlignment="0" applyProtection="0"/>
    <xf numFmtId="0" fontId="33" fillId="0" borderId="14" applyNumberFormat="0" applyFill="0" applyAlignment="0" applyProtection="0"/>
    <xf numFmtId="0" fontId="34" fillId="0" borderId="15" applyNumberFormat="0" applyFill="0" applyAlignment="0" applyProtection="0"/>
    <xf numFmtId="0" fontId="35" fillId="0" borderId="16" applyNumberFormat="0" applyFill="0" applyAlignment="0" applyProtection="0"/>
    <xf numFmtId="0" fontId="35" fillId="0" borderId="0" applyNumberFormat="0" applyFill="0" applyBorder="0" applyAlignment="0" applyProtection="0"/>
    <xf numFmtId="0" fontId="36" fillId="7" borderId="0" applyNumberFormat="0" applyBorder="0" applyAlignment="0" applyProtection="0"/>
    <xf numFmtId="0" fontId="37" fillId="8" borderId="0" applyNumberFormat="0" applyBorder="0" applyAlignment="0" applyProtection="0"/>
    <xf numFmtId="0" fontId="38" fillId="9" borderId="0" applyNumberFormat="0" applyBorder="0" applyAlignment="0" applyProtection="0"/>
    <xf numFmtId="0" fontId="39" fillId="10" borderId="17" applyNumberFormat="0" applyAlignment="0" applyProtection="0"/>
    <xf numFmtId="0" fontId="40" fillId="11" borderId="18" applyNumberFormat="0" applyAlignment="0" applyProtection="0"/>
    <xf numFmtId="0" fontId="41" fillId="11" borderId="17" applyNumberFormat="0" applyAlignment="0" applyProtection="0"/>
    <xf numFmtId="0" fontId="42" fillId="0" borderId="19" applyNumberFormat="0" applyFill="0" applyAlignment="0" applyProtection="0"/>
    <xf numFmtId="0" fontId="16" fillId="12" borderId="20" applyNumberFormat="0" applyAlignment="0" applyProtection="0"/>
    <xf numFmtId="0" fontId="43" fillId="0" borderId="0" applyNumberFormat="0" applyFill="0" applyBorder="0" applyAlignment="0" applyProtection="0"/>
    <xf numFmtId="0" fontId="14" fillId="13" borderId="1" applyNumberFormat="0" applyFont="0" applyAlignment="0" applyProtection="0"/>
    <xf numFmtId="0" fontId="44" fillId="0" borderId="0" applyNumberFormat="0" applyFill="0" applyBorder="0" applyAlignment="0" applyProtection="0"/>
    <xf numFmtId="0" fontId="8" fillId="0" borderId="21" applyNumberFormat="0" applyFill="0" applyAlignment="0" applyProtection="0"/>
    <xf numFmtId="0" fontId="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6"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cellStyleXfs>
  <cellXfs count="130">
    <xf numFmtId="0" fontId="0" fillId="0" borderId="0" xfId="0"/>
    <xf numFmtId="0" fontId="1" fillId="0" borderId="0" xfId="2"/>
    <xf numFmtId="0" fontId="5" fillId="2" borderId="0" xfId="3">
      <alignment horizontal="left" wrapText="1" indent="4"/>
    </xf>
    <xf numFmtId="0" fontId="4" fillId="2" borderId="0" xfId="4">
      <alignment horizontal="left" wrapText="1" indent="4"/>
    </xf>
    <xf numFmtId="0" fontId="1" fillId="0" borderId="0" xfId="2" applyAlignment="1">
      <alignment horizontal="left"/>
    </xf>
    <xf numFmtId="0" fontId="7" fillId="0" borderId="0" xfId="0" applyFont="1"/>
    <xf numFmtId="0" fontId="7" fillId="0" borderId="0" xfId="0" applyFont="1" applyAlignment="1">
      <alignment horizontal="left" indent="1"/>
    </xf>
    <xf numFmtId="0" fontId="6" fillId="3" borderId="0" xfId="6"/>
    <xf numFmtId="0" fontId="6" fillId="3" borderId="0" xfId="6" applyAlignment="1">
      <alignment horizontal="right"/>
    </xf>
    <xf numFmtId="0" fontId="6" fillId="0" borderId="0" xfId="5"/>
    <xf numFmtId="0" fontId="8" fillId="0" borderId="0" xfId="2" applyFont="1" applyAlignment="1">
      <alignment horizontal="left"/>
    </xf>
    <xf numFmtId="0" fontId="6" fillId="3" borderId="0" xfId="6" applyAlignment="1">
      <alignment horizontal="left"/>
    </xf>
    <xf numFmtId="14" fontId="0" fillId="0" borderId="0" xfId="0" applyNumberFormat="1"/>
    <xf numFmtId="0" fontId="1" fillId="4" borderId="0" xfId="11"/>
    <xf numFmtId="0" fontId="9" fillId="0" borderId="0" xfId="0" applyFont="1"/>
    <xf numFmtId="0" fontId="9" fillId="0" borderId="0" xfId="2" applyFont="1" applyAlignment="1">
      <alignment horizontal="left"/>
    </xf>
    <xf numFmtId="0" fontId="9" fillId="0" borderId="0" xfId="5" applyFont="1"/>
    <xf numFmtId="0" fontId="10" fillId="0" borderId="0" xfId="0" applyFont="1"/>
    <xf numFmtId="0" fontId="11" fillId="0" borderId="0" xfId="2" applyFont="1"/>
    <xf numFmtId="0" fontId="13" fillId="0" borderId="0" xfId="0" applyFont="1"/>
    <xf numFmtId="0" fontId="11" fillId="0" borderId="0" xfId="2" applyFont="1" applyAlignment="1">
      <alignment horizontal="left"/>
    </xf>
    <xf numFmtId="0" fontId="14" fillId="0" borderId="0" xfId="0" applyFont="1"/>
    <xf numFmtId="0" fontId="12" fillId="0" borderId="0" xfId="5" applyFont="1"/>
    <xf numFmtId="0" fontId="8" fillId="0" borderId="0" xfId="2" applyFont="1" applyAlignment="1">
      <alignment horizontal="right"/>
    </xf>
    <xf numFmtId="0" fontId="6" fillId="0" borderId="0" xfId="2" applyFont="1" applyAlignment="1">
      <alignment horizontal="left"/>
    </xf>
    <xf numFmtId="0" fontId="15" fillId="0" borderId="0" xfId="0" applyFont="1"/>
    <xf numFmtId="0" fontId="15" fillId="0" borderId="0" xfId="0" quotePrefix="1" applyFont="1"/>
    <xf numFmtId="0" fontId="15" fillId="0" borderId="0" xfId="0" applyFont="1" applyAlignment="1">
      <alignment wrapText="1"/>
    </xf>
    <xf numFmtId="0" fontId="16" fillId="3" borderId="0" xfId="6" applyFont="1" applyAlignment="1">
      <alignment horizontal="left"/>
    </xf>
    <xf numFmtId="0" fontId="16" fillId="3" borderId="0" xfId="6" applyFont="1" applyAlignment="1">
      <alignment horizontal="right"/>
    </xf>
    <xf numFmtId="0" fontId="0" fillId="0" borderId="0" xfId="0" applyAlignment="1">
      <alignment vertical="center"/>
    </xf>
    <xf numFmtId="0" fontId="16" fillId="3" borderId="0" xfId="6" applyFont="1"/>
    <xf numFmtId="0" fontId="1" fillId="0" borderId="0" xfId="14"/>
    <xf numFmtId="0" fontId="17" fillId="0" borderId="0" xfId="14" applyFont="1"/>
    <xf numFmtId="0" fontId="18" fillId="0" borderId="0" xfId="14" applyFont="1" applyAlignment="1">
      <alignment vertical="center"/>
    </xf>
    <xf numFmtId="0" fontId="6" fillId="0" borderId="0" xfId="5" applyAlignment="1">
      <alignment wrapText="1"/>
    </xf>
    <xf numFmtId="0" fontId="3" fillId="0" borderId="0" xfId="2" applyFont="1"/>
    <xf numFmtId="0" fontId="3" fillId="0" borderId="0" xfId="2" applyFont="1" applyAlignment="1">
      <alignment horizontal="left"/>
    </xf>
    <xf numFmtId="0" fontId="3" fillId="0" borderId="0" xfId="2" applyFont="1" applyAlignment="1">
      <alignment horizontal="right"/>
    </xf>
    <xf numFmtId="0" fontId="3" fillId="4" borderId="0" xfId="7" applyFont="1"/>
    <xf numFmtId="0" fontId="3" fillId="4" borderId="0" xfId="7" applyFont="1" applyAlignment="1">
      <alignment horizontal="right"/>
    </xf>
    <xf numFmtId="0" fontId="3" fillId="5" borderId="1" xfId="8" applyFont="1" applyAlignment="1">
      <alignment horizontal="right"/>
    </xf>
    <xf numFmtId="0" fontId="7" fillId="0" borderId="0" xfId="0" applyFont="1" applyAlignment="1">
      <alignment horizontal="center"/>
    </xf>
    <xf numFmtId="0" fontId="3" fillId="0" borderId="0" xfId="2" applyFont="1" applyAlignment="1">
      <alignment horizontal="left" indent="1"/>
    </xf>
    <xf numFmtId="0" fontId="7" fillId="0" borderId="0" xfId="0" applyFont="1" applyAlignment="1">
      <alignment horizontal="left" indent="2"/>
    </xf>
    <xf numFmtId="0" fontId="3" fillId="4" borderId="2" xfId="9" applyFont="1"/>
    <xf numFmtId="0" fontId="3" fillId="5" borderId="1" xfId="8" applyFont="1" applyAlignment="1">
      <alignment horizontal="right" vertical="center"/>
    </xf>
    <xf numFmtId="0" fontId="3" fillId="0" borderId="0" xfId="2" applyFont="1" applyAlignment="1">
      <alignment horizontal="center"/>
    </xf>
    <xf numFmtId="0" fontId="3" fillId="0" borderId="0" xfId="2" quotePrefix="1" applyFont="1" applyAlignment="1">
      <alignment horizontal="left"/>
    </xf>
    <xf numFmtId="0" fontId="3" fillId="0" borderId="0" xfId="2" applyFont="1" applyAlignment="1">
      <alignment horizontal="left" indent="2"/>
    </xf>
    <xf numFmtId="0" fontId="3" fillId="0" borderId="0" xfId="10" applyFont="1" applyAlignment="1">
      <alignment horizontal="left" indent="1"/>
    </xf>
    <xf numFmtId="0" fontId="3" fillId="4" borderId="2" xfId="13" applyFont="1"/>
    <xf numFmtId="0" fontId="3" fillId="4" borderId="2" xfId="9" applyFont="1" applyAlignment="1">
      <alignment horizontal="center" vertical="center"/>
    </xf>
    <xf numFmtId="0" fontId="3" fillId="4" borderId="2" xfId="9" applyFont="1" applyAlignment="1">
      <alignment horizontal="left"/>
    </xf>
    <xf numFmtId="0" fontId="1" fillId="5" borderId="1" xfId="8"/>
    <xf numFmtId="0" fontId="0" fillId="0" borderId="3" xfId="0" applyBorder="1" applyAlignment="1">
      <alignment vertical="center"/>
    </xf>
    <xf numFmtId="0" fontId="1" fillId="5" borderId="1" xfId="17"/>
    <xf numFmtId="0" fontId="20" fillId="0" borderId="0" xfId="0" applyFont="1"/>
    <xf numFmtId="0" fontId="1" fillId="4" borderId="0" xfId="16"/>
    <xf numFmtId="0" fontId="19" fillId="0" borderId="0" xfId="15"/>
    <xf numFmtId="0" fontId="21" fillId="2" borderId="0" xfId="27" applyFont="1" applyFill="1" applyBorder="1" applyAlignment="1">
      <alignment horizontal="left" indent="1"/>
    </xf>
    <xf numFmtId="0" fontId="16" fillId="3" borderId="4" xfId="6" applyFont="1" applyBorder="1" applyAlignment="1">
      <alignment horizontal="left" vertical="center"/>
    </xf>
    <xf numFmtId="0" fontId="16" fillId="3" borderId="4" xfId="6" applyFont="1" applyBorder="1" applyAlignment="1">
      <alignment horizontal="right" vertical="center"/>
    </xf>
    <xf numFmtId="0" fontId="0" fillId="6" borderId="4" xfId="0" applyFill="1" applyBorder="1" applyAlignment="1">
      <alignment vertical="center"/>
    </xf>
    <xf numFmtId="0" fontId="22" fillId="0" borderId="0" xfId="0" applyFont="1" applyAlignment="1">
      <alignment horizontal="centerContinuous" vertical="center"/>
    </xf>
    <xf numFmtId="0" fontId="14" fillId="0" borderId="0" xfId="0" applyFont="1" applyAlignment="1">
      <alignment horizontal="centerContinuous"/>
    </xf>
    <xf numFmtId="0" fontId="6" fillId="3" borderId="0" xfId="6" applyAlignment="1">
      <alignment horizontal="center" vertical="center"/>
    </xf>
    <xf numFmtId="0" fontId="24" fillId="0" borderId="0" xfId="10" applyFont="1"/>
    <xf numFmtId="0" fontId="25" fillId="0" borderId="0" xfId="0" applyFont="1" applyAlignment="1">
      <alignment horizontal="centerContinuous" vertical="center"/>
    </xf>
    <xf numFmtId="0" fontId="26" fillId="0" borderId="0" xfId="10" applyFont="1" applyAlignment="1">
      <alignment horizontal="centerContinuous"/>
    </xf>
    <xf numFmtId="0" fontId="26" fillId="0" borderId="0" xfId="10" applyFont="1"/>
    <xf numFmtId="0" fontId="23" fillId="3" borderId="0" xfId="6" applyFont="1"/>
    <xf numFmtId="0" fontId="23" fillId="3" borderId="0" xfId="6" applyFont="1" applyAlignment="1">
      <alignment horizontal="right"/>
    </xf>
    <xf numFmtId="0" fontId="27" fillId="0" borderId="0" xfId="10" applyFont="1"/>
    <xf numFmtId="0" fontId="26" fillId="0" borderId="0" xfId="10" applyFont="1" applyAlignment="1">
      <alignment horizontal="left"/>
    </xf>
    <xf numFmtId="0" fontId="27" fillId="0" borderId="0" xfId="10" applyFont="1" applyAlignment="1">
      <alignment horizontal="left"/>
    </xf>
    <xf numFmtId="0" fontId="28" fillId="0" borderId="0" xfId="0" applyFont="1"/>
    <xf numFmtId="0" fontId="26" fillId="4" borderId="2" xfId="13" applyFont="1"/>
    <xf numFmtId="0" fontId="26" fillId="5" borderId="1" xfId="12" applyFont="1" applyAlignment="1">
      <alignment horizontal="right"/>
    </xf>
    <xf numFmtId="0" fontId="3" fillId="0" borderId="0" xfId="2" applyFont="1" applyAlignment="1">
      <alignment horizontal="centerContinuous"/>
    </xf>
    <xf numFmtId="0" fontId="0" fillId="0" borderId="0" xfId="0" applyAlignment="1">
      <alignment horizontal="centerContinuous"/>
    </xf>
    <xf numFmtId="0" fontId="6" fillId="0" borderId="0" xfId="5" applyAlignment="1">
      <alignment horizontal="centerContinuous"/>
    </xf>
    <xf numFmtId="0" fontId="1" fillId="4" borderId="2" xfId="9"/>
    <xf numFmtId="0" fontId="2" fillId="4" borderId="2" xfId="9" applyFont="1" applyAlignment="1">
      <alignment horizontal="left"/>
    </xf>
    <xf numFmtId="0" fontId="0" fillId="0" borderId="0" xfId="0" applyAlignment="1">
      <alignment horizontal="center" vertical="center"/>
    </xf>
    <xf numFmtId="0" fontId="0" fillId="0" borderId="0" xfId="0" applyAlignment="1">
      <alignment horizontal="centerContinuous" vertical="center"/>
    </xf>
    <xf numFmtId="0" fontId="6" fillId="0" borderId="0" xfId="2" applyFont="1" applyAlignment="1">
      <alignment horizontal="left" wrapText="1"/>
    </xf>
    <xf numFmtId="0" fontId="9" fillId="0" borderId="0" xfId="0" applyFont="1" applyAlignment="1">
      <alignment wrapText="1"/>
    </xf>
    <xf numFmtId="0" fontId="9" fillId="0" borderId="0" xfId="2" applyFont="1" applyAlignment="1">
      <alignment horizontal="left" wrapText="1"/>
    </xf>
    <xf numFmtId="0" fontId="29" fillId="0" borderId="0" xfId="0" applyFont="1"/>
    <xf numFmtId="0" fontId="25" fillId="0" borderId="0" xfId="0" applyFont="1" applyAlignment="1">
      <alignment horizontal="center" vertical="center"/>
    </xf>
    <xf numFmtId="0" fontId="25" fillId="0" borderId="0" xfId="0" applyFont="1" applyAlignment="1">
      <alignment horizontal="center" vertical="center" wrapText="1"/>
    </xf>
    <xf numFmtId="0" fontId="0" fillId="0" borderId="0" xfId="0" applyAlignment="1">
      <alignment horizontal="center" wrapText="1"/>
    </xf>
    <xf numFmtId="0" fontId="0" fillId="0" borderId="0" xfId="0" applyAlignment="1">
      <alignment horizontal="center"/>
    </xf>
    <xf numFmtId="0" fontId="1" fillId="5" borderId="5" xfId="17" applyBorder="1"/>
    <xf numFmtId="0" fontId="1" fillId="4" borderId="6" xfId="16" applyBorder="1" applyAlignment="1">
      <alignment horizontal="left"/>
    </xf>
    <xf numFmtId="0" fontId="1" fillId="4" borderId="6" xfId="7" applyBorder="1"/>
    <xf numFmtId="0" fontId="1" fillId="4" borderId="2" xfId="13"/>
    <xf numFmtId="0" fontId="26" fillId="5" borderId="7" xfId="12" applyFont="1" applyBorder="1"/>
    <xf numFmtId="0" fontId="26" fillId="4" borderId="6" xfId="11" applyFont="1" applyBorder="1"/>
    <xf numFmtId="0" fontId="26" fillId="4" borderId="8" xfId="11" applyFont="1" applyBorder="1"/>
    <xf numFmtId="0" fontId="1" fillId="5" borderId="10" xfId="12" applyBorder="1"/>
    <xf numFmtId="0" fontId="3" fillId="5" borderId="7" xfId="8" applyFont="1" applyBorder="1" applyAlignment="1">
      <alignment horizontal="right"/>
    </xf>
    <xf numFmtId="0" fontId="3" fillId="4" borderId="6" xfId="7" applyFont="1" applyBorder="1"/>
    <xf numFmtId="0" fontId="3" fillId="4" borderId="6" xfId="7" applyFont="1" applyBorder="1" applyAlignment="1">
      <alignment horizontal="right"/>
    </xf>
    <xf numFmtId="0" fontId="3" fillId="4" borderId="6" xfId="7" applyFont="1" applyBorder="1" applyAlignment="1">
      <alignment horizontal="left"/>
    </xf>
    <xf numFmtId="0" fontId="1" fillId="4" borderId="11" xfId="9" applyBorder="1"/>
    <xf numFmtId="0" fontId="1" fillId="5" borderId="10" xfId="8" applyBorder="1"/>
    <xf numFmtId="0" fontId="2" fillId="4" borderId="6" xfId="7" applyFont="1" applyBorder="1"/>
    <xf numFmtId="0" fontId="1" fillId="4" borderId="1" xfId="7" applyBorder="1"/>
    <xf numFmtId="0" fontId="8" fillId="0" borderId="9" xfId="10" applyFont="1" applyBorder="1" applyAlignment="1">
      <alignment horizontal="left"/>
    </xf>
    <xf numFmtId="0" fontId="26" fillId="5" borderId="1" xfId="12" applyFont="1"/>
    <xf numFmtId="0" fontId="6" fillId="0" borderId="0" xfId="10" applyFont="1" applyAlignment="1">
      <alignment horizontal="left" wrapText="1"/>
    </xf>
    <xf numFmtId="166" fontId="3" fillId="5" borderId="10" xfId="8" applyNumberFormat="1" applyFont="1" applyBorder="1" applyAlignment="1">
      <alignment horizontal="right"/>
    </xf>
    <xf numFmtId="166" fontId="1" fillId="4" borderId="11" xfId="9" applyNumberFormat="1" applyBorder="1"/>
    <xf numFmtId="166" fontId="1" fillId="4" borderId="6" xfId="7" applyNumberFormat="1" applyBorder="1"/>
    <xf numFmtId="0" fontId="45" fillId="2" borderId="0" xfId="27" applyFont="1" applyFill="1" applyBorder="1" applyAlignment="1">
      <alignment horizontal="left" indent="1"/>
    </xf>
    <xf numFmtId="167" fontId="3" fillId="5" borderId="10" xfId="8" applyNumberFormat="1" applyFont="1" applyBorder="1" applyAlignment="1">
      <alignment horizontal="right"/>
    </xf>
    <xf numFmtId="168" fontId="1" fillId="5" borderId="10" xfId="8" applyNumberFormat="1" applyBorder="1"/>
    <xf numFmtId="168" fontId="1" fillId="4" borderId="6" xfId="7" applyNumberFormat="1" applyBorder="1"/>
    <xf numFmtId="168" fontId="3" fillId="5" borderId="10" xfId="8" applyNumberFormat="1" applyFont="1" applyBorder="1" applyAlignment="1">
      <alignment horizontal="right"/>
    </xf>
    <xf numFmtId="8" fontId="0" fillId="6" borderId="4" xfId="0" applyNumberFormat="1" applyFill="1" applyBorder="1" applyAlignment="1">
      <alignment vertical="center"/>
    </xf>
    <xf numFmtId="8" fontId="0" fillId="0" borderId="3" xfId="0" applyNumberFormat="1" applyBorder="1" applyAlignment="1">
      <alignment vertical="center"/>
    </xf>
    <xf numFmtId="8" fontId="0" fillId="0" borderId="0" xfId="0" applyNumberFormat="1" applyAlignment="1">
      <alignment vertical="center"/>
    </xf>
    <xf numFmtId="8" fontId="1" fillId="5" borderId="1" xfId="8" applyNumberFormat="1" applyAlignment="1">
      <alignment vertical="center"/>
    </xf>
    <xf numFmtId="0" fontId="6" fillId="0" borderId="0" xfId="0" applyFont="1" applyAlignment="1">
      <alignment wrapText="1"/>
    </xf>
    <xf numFmtId="0" fontId="16" fillId="3" borderId="0" xfId="6" applyFont="1" applyAlignment="1">
      <alignment horizontal="center"/>
    </xf>
    <xf numFmtId="0" fontId="16" fillId="3" borderId="12" xfId="6" applyFont="1" applyBorder="1" applyAlignment="1">
      <alignment horizontal="center"/>
    </xf>
    <xf numFmtId="0" fontId="16" fillId="3" borderId="13" xfId="6" applyFont="1" applyBorder="1" applyAlignment="1">
      <alignment horizontal="center"/>
    </xf>
    <xf numFmtId="0" fontId="16" fillId="3" borderId="13" xfId="6" applyFont="1" applyBorder="1" applyAlignment="1">
      <alignment horizontal="center" vertical="center"/>
    </xf>
  </cellXfs>
  <cellStyles count="66">
    <cellStyle name="20% - Accent1" xfId="43" builtinId="30" customBuiltin="1"/>
    <cellStyle name="20% - Accent2" xfId="47" builtinId="34" customBuiltin="1"/>
    <cellStyle name="20% - Accent3" xfId="51" builtinId="38" customBuiltin="1"/>
    <cellStyle name="20% - Accent4" xfId="55" builtinId="42" customBuiltin="1"/>
    <cellStyle name="20% - Accent5" xfId="59" builtinId="46" customBuiltin="1"/>
    <cellStyle name="20% - Accent6" xfId="63" builtinId="50" customBuiltin="1"/>
    <cellStyle name="40% - Accent1" xfId="44" builtinId="31" customBuiltin="1"/>
    <cellStyle name="40% - Accent2" xfId="48" builtinId="35" customBuiltin="1"/>
    <cellStyle name="40% - Accent3" xfId="52" builtinId="39" customBuiltin="1"/>
    <cellStyle name="40% - Accent4" xfId="56" builtinId="43" customBuiltin="1"/>
    <cellStyle name="40% - Accent5" xfId="60" builtinId="47" customBuiltin="1"/>
    <cellStyle name="40% - Accent6" xfId="64" builtinId="51" customBuiltin="1"/>
    <cellStyle name="60% - Accent1" xfId="45" builtinId="32" customBuiltin="1"/>
    <cellStyle name="60% - Accent2" xfId="49" builtinId="36" customBuiltin="1"/>
    <cellStyle name="60% - Accent3" xfId="53" builtinId="40" customBuiltin="1"/>
    <cellStyle name="60% - Accent4" xfId="57" builtinId="44" customBuiltin="1"/>
    <cellStyle name="60% - Accent5" xfId="61" builtinId="48" customBuiltin="1"/>
    <cellStyle name="60% - Accent6" xfId="65" builtinId="52" customBuiltin="1"/>
    <cellStyle name="Accent1" xfId="42" builtinId="29" customBuiltin="1"/>
    <cellStyle name="Accent2" xfId="46" builtinId="33" customBuiltin="1"/>
    <cellStyle name="Accent3" xfId="50" builtinId="37" customBuiltin="1"/>
    <cellStyle name="Accent4" xfId="54" builtinId="41" customBuiltin="1"/>
    <cellStyle name="Accent5" xfId="58" builtinId="45" customBuiltin="1"/>
    <cellStyle name="Accent6" xfId="62" builtinId="49" customBuiltin="1"/>
    <cellStyle name="Bad" xfId="31" builtinId="27" customBuiltin="1"/>
    <cellStyle name="Calculation" xfId="35" builtinId="22" customBuiltin="1"/>
    <cellStyle name="Comma" xfId="20" builtinId="3" customBuiltin="1"/>
    <cellStyle name="Comma [0]" xfId="21" builtinId="6" customBuiltin="1"/>
    <cellStyle name="Currency" xfId="22" builtinId="4" customBuiltin="1"/>
    <cellStyle name="Currency [0]" xfId="23" builtinId="7" customBuiltin="1"/>
    <cellStyle name="Explanatory Text" xfId="40" builtinId="53" customBuiltin="1"/>
    <cellStyle name="Followed Hyperlink" xfId="19" builtinId="9" customBuiltin="1"/>
    <cellStyle name="Good" xfId="30" builtinId="26" customBuiltin="1"/>
    <cellStyle name="Heading 1" xfId="26" builtinId="16" customBuiltin="1"/>
    <cellStyle name="Heading 3" xfId="28" builtinId="18" customBuiltin="1"/>
    <cellStyle name="Heading 4" xfId="29" builtinId="19" customBuiltin="1"/>
    <cellStyle name="Hyperlink" xfId="15" builtinId="8" customBuiltin="1"/>
    <cellStyle name="Check Cell" xfId="37" builtinId="23" customBuiltin="1"/>
    <cellStyle name="Input" xfId="33" builtinId="20" customBuiltin="1"/>
    <cellStyle name="Linked Cell" xfId="36" builtinId="24" customBuiltin="1"/>
    <cellStyle name="Nadpis 2" xfId="27" xr:uid="{00000000-0005-0000-0000-00000F000000}"/>
    <cellStyle name="Neutral" xfId="32" builtinId="28" customBuiltin="1"/>
    <cellStyle name="Normal" xfId="0" builtinId="0" customBuiltin="1"/>
    <cellStyle name="Normálne 2" xfId="2" xr:uid="{00000000-0005-0000-0000-000008000000}"/>
    <cellStyle name="Normálne 2 2" xfId="14" xr:uid="{00000000-0005-0000-0000-000009000000}"/>
    <cellStyle name="Normálne 3" xfId="10" xr:uid="{00000000-0005-0000-0000-00000A000000}"/>
    <cellStyle name="Note" xfId="39" builtinId="10" customBuiltin="1"/>
    <cellStyle name="OranžovéOrámovanie" xfId="9" xr:uid="{00000000-0005-0000-0000-00000B000000}"/>
    <cellStyle name="OranžovéOrámovanie 2" xfId="13" xr:uid="{00000000-0005-0000-0000-00000C000000}"/>
    <cellStyle name="OranžovéOrámovanie 3" xfId="18" xr:uid="{00000000-0005-0000-0000-00000D000000}"/>
    <cellStyle name="Output" xfId="34" builtinId="21" customBuiltin="1"/>
    <cellStyle name="Percent" xfId="24" builtinId="5" customBuiltin="1"/>
    <cellStyle name="SiváBunka" xfId="7" xr:uid="{00000000-0005-0000-0000-000000000000}"/>
    <cellStyle name="SiváBunka 2" xfId="11" xr:uid="{00000000-0005-0000-0000-000001000000}"/>
    <cellStyle name="SiváBunka 2 2" xfId="16" xr:uid="{00000000-0005-0000-0000-000002000000}"/>
    <cellStyle name="Text stĺpca Z A" xfId="5" xr:uid="{00000000-0005-0000-0000-000013000000}"/>
    <cellStyle name="Title" xfId="25" builtinId="15" customBuiltin="1"/>
    <cellStyle name="Total" xfId="41" builtinId="25" customBuiltin="1"/>
    <cellStyle name="Úvodný text" xfId="1" xr:uid="{00000000-0005-0000-0000-00000E000000}"/>
    <cellStyle name="Warning Text" xfId="38" builtinId="11" customBuiltin="1"/>
    <cellStyle name="Záhlavie 1 2" xfId="3" xr:uid="{00000000-0005-0000-0000-000003000000}"/>
    <cellStyle name="Záhlavie 2 2" xfId="4" xr:uid="{00000000-0005-0000-0000-000004000000}"/>
    <cellStyle name="Záhlavie 3 2" xfId="6" xr:uid="{00000000-0005-0000-0000-000005000000}"/>
    <cellStyle name="ŽltáBunka" xfId="8" xr:uid="{00000000-0005-0000-0000-000010000000}"/>
    <cellStyle name="ŽltáBunka 2" xfId="12" xr:uid="{00000000-0005-0000-0000-000011000000}"/>
    <cellStyle name="ŽltáBunka 2 2" xfId="17" xr:uid="{00000000-0005-0000-0000-000012000000}"/>
  </cellStyles>
  <dxfs count="22">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0"/>
        <name val="Calibri"/>
        <scheme val="minor"/>
      </font>
    </dxf>
    <dxf>
      <fill>
        <patternFill patternType="solid">
          <fgColor theme="0" tint="-0.14999847407452621"/>
          <bgColor theme="0" tint="-0.14999847407452621"/>
        </patternFill>
      </fill>
    </dxf>
    <dxf>
      <fill>
        <patternFill patternType="solid">
          <fgColor theme="0" tint="-0.14999847407452621"/>
          <bgColor theme="0" tint="-0.14999847407452621"/>
        </patternFill>
      </fill>
    </dxf>
    <dxf>
      <font>
        <b/>
        <color theme="0"/>
      </font>
      <fill>
        <patternFill patternType="solid">
          <fgColor theme="9"/>
          <bgColor theme="9"/>
        </patternFill>
      </fill>
    </dxf>
    <dxf>
      <font>
        <b/>
        <color theme="0"/>
      </font>
      <fill>
        <patternFill patternType="solid">
          <fgColor theme="9"/>
          <bgColor theme="9"/>
        </patternFill>
      </fill>
    </dxf>
    <dxf>
      <fill>
        <patternFill>
          <bgColor rgb="FF227447"/>
        </patternFill>
      </fill>
      <border>
        <top style="double">
          <color theme="1"/>
        </top>
      </border>
    </dxf>
    <dxf>
      <font>
        <b/>
        <color theme="0"/>
      </font>
      <fill>
        <patternFill patternType="solid">
          <fgColor theme="9"/>
          <bgColor rgb="FF227447"/>
        </patternFill>
      </fill>
      <border>
        <bottom style="medium">
          <color theme="1"/>
        </bottom>
      </border>
    </dxf>
    <dxf>
      <font>
        <color theme="1"/>
      </font>
      <border>
        <top style="medium">
          <color theme="1"/>
        </top>
        <bottom style="medium">
          <color theme="1"/>
        </bottom>
      </border>
    </dxf>
  </dxfs>
  <tableStyles count="1" defaultTableStyle="TableStyleMedium2" defaultPivotStyle="PivotStyleLight16">
    <tableStyle name="Exccel UI" pivot="0" count="7" xr9:uid="{00000000-0011-0000-FFFF-FFFF00000000}">
      <tableStyleElement type="wholeTable" dxfId="21"/>
      <tableStyleElement type="headerRow" dxfId="20"/>
      <tableStyleElement type="totalRow" dxfId="19"/>
      <tableStyleElement type="firstColumn" dxfId="18"/>
      <tableStyleElement type="lastColumn" dxfId="17"/>
      <tableStyleElement type="firstRowStripe" dxfId="16"/>
      <tableStyleElement type="firstColumnStripe" dxfId="15"/>
    </tableStyle>
  </tableStyles>
  <colors>
    <mruColors>
      <color rgb="FFF4B183"/>
      <color rgb="FF000000"/>
      <color rgb="FFE2F0D9"/>
      <color rgb="FF3B38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hyperlink" Target="#'Z&#225;klady'!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5.svg"/><Relationship Id="rId13" Type="http://schemas.openxmlformats.org/officeDocument/2006/relationships/image" Target="../media/image6.png"/><Relationship Id="rId18" Type="http://schemas.openxmlformats.org/officeDocument/2006/relationships/image" Target="../media/image11.png"/><Relationship Id="rId3" Type="http://schemas.openxmlformats.org/officeDocument/2006/relationships/hyperlink" Target="#'Za&#269;iatok'!A1"/><Relationship Id="rId7" Type="http://schemas.openxmlformats.org/officeDocument/2006/relationships/image" Target="../media/image4.png"/><Relationship Id="rId12" Type="http://schemas.openxmlformats.org/officeDocument/2006/relationships/hyperlink" Target="https://support.office.com/sk-SK/article/excel-for-windows-training-9bc05390-e94c-46af-a5b3-d7c22f6990bb?ui=sk-SK&amp;rs=en-001&amp;ad=us" TargetMode="External"/><Relationship Id="rId17" Type="http://schemas.openxmlformats.org/officeDocument/2006/relationships/image" Target="../media/image10.png"/><Relationship Id="rId2" Type="http://schemas.openxmlformats.org/officeDocument/2006/relationships/hyperlink" Target="#'&#218;vodn&#233; inform&#225;cie o funkci&#225;ch'!A1"/><Relationship Id="rId16" Type="http://schemas.openxmlformats.org/officeDocument/2006/relationships/image" Target="../media/image9.svg"/><Relationship Id="rId1" Type="http://schemas.openxmlformats.org/officeDocument/2006/relationships/hyperlink" Target="#'Z&#225;klady'!A60"/><Relationship Id="rId6" Type="http://schemas.openxmlformats.org/officeDocument/2006/relationships/hyperlink" Target="https://support.office.com/sk-sk/article/pou%c5%be%c3%advanie-programu-excel-ako-kalkula%c4%8dky-a1abc057-ed11-443a-a635-68216555ad0a?ui=sk-SK&amp;rs=sk-SK&amp;ad=SK" TargetMode="External"/><Relationship Id="rId11" Type="http://schemas.openxmlformats.org/officeDocument/2006/relationships/hyperlink" Target="https://support.office.com/sk-SK/article/excel-functions-alphabetical-b3944572-255d-4efb-bb96-c6d90033e188?ui=sk-SK&amp;rs=en-001&amp;ad=us" TargetMode="External"/><Relationship Id="rId5" Type="http://schemas.openxmlformats.org/officeDocument/2006/relationships/image" Target="../media/image3.svg"/><Relationship Id="rId15" Type="http://schemas.openxmlformats.org/officeDocument/2006/relationships/image" Target="../media/image8.png"/><Relationship Id="rId10" Type="http://schemas.openxmlformats.org/officeDocument/2006/relationships/hyperlink" Target="https://support.office.com/sk-SK/article/excel-functions-by-category-5f91f4e9-7b42-46d2-9bd1-63f26a86c0eb?ui=sk-SK&amp;rs=en-001&amp;ad=us" TargetMode="External"/><Relationship Id="rId19" Type="http://schemas.openxmlformats.org/officeDocument/2006/relationships/image" Target="../media/image12.png"/><Relationship Id="rId4" Type="http://schemas.openxmlformats.org/officeDocument/2006/relationships/image" Target="../media/image2.png"/><Relationship Id="rId9" Type="http://schemas.openxmlformats.org/officeDocument/2006/relationships/hyperlink" Target="https://support.office.com/sk-SK/article/overview-of-formulas-in-excel-ecfdc708-9162-49e8-b993-c311f47ca173?ui=sk-SK&amp;rs=en-001&amp;ad=us" TargetMode="External"/><Relationship Id="rId14" Type="http://schemas.openxmlformats.org/officeDocument/2006/relationships/image" Target="../media/image7.svg"/></Relationships>
</file>

<file path=xl/drawings/_rels/drawing3.xml.rels><?xml version="1.0" encoding="UTF-8" standalone="yes"?>
<Relationships xmlns="http://schemas.openxmlformats.org/package/2006/relationships"><Relationship Id="rId8" Type="http://schemas.openxmlformats.org/officeDocument/2006/relationships/hyperlink" Target="https://support.office.com/sk-SK/article/excel-for-windows-training-9bc05390-e94c-46af-a5b3-d7c22f6990bb?ui=sk-SK&amp;rs=en-001&amp;ad=us" TargetMode="External"/><Relationship Id="rId13" Type="http://schemas.openxmlformats.org/officeDocument/2006/relationships/image" Target="../media/image7.svg"/><Relationship Id="rId3" Type="http://schemas.openxmlformats.org/officeDocument/2006/relationships/hyperlink" Target="https://support.office.com/sk-sk/article/sum-funkcia-043e1c7d-7726-4e80-8f32-07b23e057f89?ui=sk-SK&amp;rs=sk-SK&amp;ad=SK" TargetMode="External"/><Relationship Id="rId7" Type="http://schemas.openxmlformats.org/officeDocument/2006/relationships/hyperlink" Target="https://support.office.com/sk-SK/article/count-function-a59cd7fc-b623-4d93-87a4-d23bf411294c?ui=sk-SK&amp;rs=en-001&amp;ad=us" TargetMode="External"/><Relationship Id="rId12" Type="http://schemas.openxmlformats.org/officeDocument/2006/relationships/image" Target="../media/image6.png"/><Relationship Id="rId17" Type="http://schemas.openxmlformats.org/officeDocument/2006/relationships/hyperlink" Target="#'&#218;vodn&#233; inform&#225;cie o funkci&#225;ch'!A63"/><Relationship Id="rId2" Type="http://schemas.openxmlformats.org/officeDocument/2006/relationships/hyperlink" Target="#AVERAGE!A1"/><Relationship Id="rId16" Type="http://schemas.openxmlformats.org/officeDocument/2006/relationships/image" Target="../media/image16.png"/><Relationship Id="rId1" Type="http://schemas.openxmlformats.org/officeDocument/2006/relationships/hyperlink" Target="#'&#218;vodn&#233; inform&#225;cie o funkci&#225;ch'!A1"/><Relationship Id="rId6" Type="http://schemas.openxmlformats.org/officeDocument/2006/relationships/hyperlink" Target="https://support.office.com/sk-SK/article/use-autosum-to-sum-numbers-543941e7-e783-44ef-8317-7d1bb85fe706?ui=sk-SK&amp;rs=en-001&amp;ad=us" TargetMode="External"/><Relationship Id="rId11" Type="http://schemas.openxmlformats.org/officeDocument/2006/relationships/image" Target="../media/image15.png"/><Relationship Id="rId5" Type="http://schemas.openxmlformats.org/officeDocument/2006/relationships/image" Target="../media/image5.svg"/><Relationship Id="rId15" Type="http://schemas.openxmlformats.org/officeDocument/2006/relationships/image" Target="../media/image3.svg"/><Relationship Id="rId10" Type="http://schemas.openxmlformats.org/officeDocument/2006/relationships/image" Target="../media/image14.svg"/><Relationship Id="rId4" Type="http://schemas.openxmlformats.org/officeDocument/2006/relationships/image" Target="../media/image4.png"/><Relationship Id="rId9" Type="http://schemas.openxmlformats.org/officeDocument/2006/relationships/image" Target="../media/image13.png"/><Relationship Id="rId14" Type="http://schemas.openxmlformats.org/officeDocument/2006/relationships/image" Target="../media/image2.png"/></Relationships>
</file>

<file path=xl/drawings/_rels/drawing4.xml.rels><?xml version="1.0" encoding="UTF-8" standalone="yes"?>
<Relationships xmlns="http://schemas.openxmlformats.org/package/2006/relationships"><Relationship Id="rId8" Type="http://schemas.openxmlformats.org/officeDocument/2006/relationships/hyperlink" Target="https://support.office.com/sk-SK/article/median-function-d0916313-4753-414c-8537-ce85bdd967d2?ui=sk-SK&amp;rs=en-001&amp;ad=us" TargetMode="External"/><Relationship Id="rId3" Type="http://schemas.openxmlformats.org/officeDocument/2006/relationships/hyperlink" Target="#'&#218;vodn&#233; inform&#225;cie o funkci&#225;ch'!A1"/><Relationship Id="rId7" Type="http://schemas.openxmlformats.org/officeDocument/2006/relationships/image" Target="../media/image5.svg"/><Relationship Id="rId12" Type="http://schemas.openxmlformats.org/officeDocument/2006/relationships/image" Target="../media/image7.svg"/><Relationship Id="rId2" Type="http://schemas.openxmlformats.org/officeDocument/2006/relationships/image" Target="../media/image3.svg"/><Relationship Id="rId1" Type="http://schemas.openxmlformats.org/officeDocument/2006/relationships/image" Target="../media/image2.png"/><Relationship Id="rId6" Type="http://schemas.openxmlformats.org/officeDocument/2006/relationships/image" Target="../media/image4.png"/><Relationship Id="rId11" Type="http://schemas.openxmlformats.org/officeDocument/2006/relationships/image" Target="../media/image6.png"/><Relationship Id="rId5" Type="http://schemas.openxmlformats.org/officeDocument/2006/relationships/hyperlink" Target="https://support.office.com/sk-SK/article/average-function-047bac88-d466-426c-a32b-8f33eb960cf6?ui=sk-SK&amp;rs=en-001&amp;ad=us" TargetMode="External"/><Relationship Id="rId10" Type="http://schemas.openxmlformats.org/officeDocument/2006/relationships/hyperlink" Target="https://support.office.com/sk-SK/article/excel-for-windows-training-9bc05390-e94c-46af-a5b3-d7c22f6990bb?ui=sk-SK&amp;rs=en-001&amp;ad=us" TargetMode="External"/><Relationship Id="rId4" Type="http://schemas.openxmlformats.org/officeDocument/2006/relationships/hyperlink" Target="#'MIN a MAX'!A1"/><Relationship Id="rId9" Type="http://schemas.openxmlformats.org/officeDocument/2006/relationships/hyperlink" Target="https://support.office.com/sk-SK/article/mode-function-e45192ce-9122-4980-82ed-4bdc34973120?ocmsassetid=e45192ce-9122-4980-82ed-4bdc34973120&amp;ui=sk-SK&amp;rs=en-001&amp;ad=us" TargetMode="External"/></Relationships>
</file>

<file path=xl/drawings/_rels/drawing5.xml.rels><?xml version="1.0" encoding="UTF-8" standalone="yes"?>
<Relationships xmlns="http://schemas.openxmlformats.org/package/2006/relationships"><Relationship Id="rId8" Type="http://schemas.openxmlformats.org/officeDocument/2006/relationships/hyperlink" Target="#AVERAGE!A1"/><Relationship Id="rId3" Type="http://schemas.openxmlformats.org/officeDocument/2006/relationships/image" Target="../media/image5.svg"/><Relationship Id="rId7" Type="http://schemas.openxmlformats.org/officeDocument/2006/relationships/image" Target="../media/image9.svg"/><Relationship Id="rId2" Type="http://schemas.openxmlformats.org/officeDocument/2006/relationships/image" Target="../media/image4.png"/><Relationship Id="rId1" Type="http://schemas.openxmlformats.org/officeDocument/2006/relationships/hyperlink" Target="https://support.office.com/sk-SK/article/min-function-61635d12-920f-4ce2-a70f-96f202dcc152?ui=sk-SK&amp;rs=en-001&amp;ad=us" TargetMode="External"/><Relationship Id="rId6" Type="http://schemas.openxmlformats.org/officeDocument/2006/relationships/image" Target="../media/image8.png"/><Relationship Id="rId5" Type="http://schemas.openxmlformats.org/officeDocument/2006/relationships/hyperlink" Target="https://support.office.com/sk-SK/article/excel-for-windows-training-9bc05390-e94c-46af-a5b3-d7c22f6990bb?ui=sk-SK&amp;rs=en-001&amp;ad=us" TargetMode="External"/><Relationship Id="rId4" Type="http://schemas.openxmlformats.org/officeDocument/2006/relationships/hyperlink" Target="https://support.office.com/sk-SK/article/max-function-e0012414-9ac8-4b34-9a47-73e662c08098?ui=sk-SK&amp;rs=en-001&amp;ad=us" TargetMode="External"/><Relationship Id="rId9" Type="http://schemas.openxmlformats.org/officeDocument/2006/relationships/hyperlink" Target="#'D&#225;tum a &#269;as'!A1"/></Relationships>
</file>

<file path=xl/drawings/_rels/drawing6.xml.rels><?xml version="1.0" encoding="UTF-8" standalone="yes"?>
<Relationships xmlns="http://schemas.openxmlformats.org/package/2006/relationships"><Relationship Id="rId8" Type="http://schemas.openxmlformats.org/officeDocument/2006/relationships/hyperlink" Target="https://support.office.com/sk-SK/article/now-function-3337fd29-145a-4347-b2e6-20c904739c46?ui=sk-SK&amp;rs=en-001&amp;ad=us" TargetMode="External"/><Relationship Id="rId3" Type="http://schemas.openxmlformats.org/officeDocument/2006/relationships/hyperlink" Target="#'MIN a MAX'!A1"/><Relationship Id="rId7" Type="http://schemas.openxmlformats.org/officeDocument/2006/relationships/image" Target="../media/image5.svg"/><Relationship Id="rId12" Type="http://schemas.openxmlformats.org/officeDocument/2006/relationships/image" Target="../media/image14.svg"/><Relationship Id="rId2" Type="http://schemas.openxmlformats.org/officeDocument/2006/relationships/image" Target="../media/image9.svg"/><Relationship Id="rId1" Type="http://schemas.openxmlformats.org/officeDocument/2006/relationships/image" Target="../media/image8.png"/><Relationship Id="rId6" Type="http://schemas.openxmlformats.org/officeDocument/2006/relationships/image" Target="../media/image4.png"/><Relationship Id="rId11" Type="http://schemas.openxmlformats.org/officeDocument/2006/relationships/image" Target="../media/image13.png"/><Relationship Id="rId5" Type="http://schemas.openxmlformats.org/officeDocument/2006/relationships/hyperlink" Target="https://support.office.com/sk-SK/article/today-function-5eb3078d-a82c-4736-8930-2f51a028fdd9?ui=sk-SK&amp;rs=en-001&amp;ad=us" TargetMode="External"/><Relationship Id="rId10" Type="http://schemas.openxmlformats.org/officeDocument/2006/relationships/hyperlink" Target="https://support.office.com/sk-SK/article/date-function-e36c0c8c-4104-49da-ab83-82328b832349?ui=sk-SK&amp;rs=en-001&amp;ad=us" TargetMode="External"/><Relationship Id="rId4" Type="http://schemas.openxmlformats.org/officeDocument/2006/relationships/hyperlink" Target="#'Spojenie textu a &#269;&#237;sel'!A1"/><Relationship Id="rId9" Type="http://schemas.openxmlformats.org/officeDocument/2006/relationships/hyperlink" Target="https://support.office.com/sk-SK/article/excel-for-windows-training-9bc05390-e94c-46af-a5b3-d7c22f6990bb?ui=sk-SK&amp;rs=en-001&amp;ad=us" TargetMode="External"/></Relationships>
</file>

<file path=xl/drawings/_rels/drawing7.xml.rels><?xml version="1.0" encoding="UTF-8" standalone="yes"?>
<Relationships xmlns="http://schemas.openxmlformats.org/package/2006/relationships"><Relationship Id="rId8" Type="http://schemas.openxmlformats.org/officeDocument/2006/relationships/hyperlink" Target="https://support.office.com/sk-SK/article/combine-text-and-numbers-a32c8e0e-90a2-435b-8635-5dd2209044ad?ui=sk-SK&amp;rs=en-001&amp;ad=us" TargetMode="External"/><Relationship Id="rId3" Type="http://schemas.openxmlformats.org/officeDocument/2006/relationships/image" Target="../media/image17.png"/><Relationship Id="rId7" Type="http://schemas.openxmlformats.org/officeDocument/2006/relationships/image" Target="../media/image5.svg"/><Relationship Id="rId12" Type="http://schemas.openxmlformats.org/officeDocument/2006/relationships/image" Target="../media/image7.svg"/><Relationship Id="rId2" Type="http://schemas.openxmlformats.org/officeDocument/2006/relationships/hyperlink" Target="#'Pr&#237;kazy IF'!A1"/><Relationship Id="rId1" Type="http://schemas.openxmlformats.org/officeDocument/2006/relationships/hyperlink" Target="#'D&#225;tum a &#269;as'!A1"/><Relationship Id="rId6" Type="http://schemas.openxmlformats.org/officeDocument/2006/relationships/image" Target="../media/image4.png"/><Relationship Id="rId11" Type="http://schemas.openxmlformats.org/officeDocument/2006/relationships/image" Target="../media/image6.png"/><Relationship Id="rId5" Type="http://schemas.openxmlformats.org/officeDocument/2006/relationships/hyperlink" Target="https://support.office.com/sk-SK/article/text-function-20d5ac4d-7b94-49fd-bb38-93d29371225c?ui=sk-SK&amp;rs=en-001&amp;ad=us" TargetMode="External"/><Relationship Id="rId10" Type="http://schemas.openxmlformats.org/officeDocument/2006/relationships/hyperlink" Target="#'Spojenie textu a &#269;&#237;sel'!A60"/><Relationship Id="rId4" Type="http://schemas.openxmlformats.org/officeDocument/2006/relationships/image" Target="../media/image18.svg"/><Relationship Id="rId9" Type="http://schemas.openxmlformats.org/officeDocument/2006/relationships/hyperlink" Target="https://go.microsoft.com/fwlink/?linkid=859420" TargetMode="External"/></Relationships>
</file>

<file path=xl/drawings/_rels/drawing8.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image" Target="../media/image5.svg"/><Relationship Id="rId3" Type="http://schemas.openxmlformats.org/officeDocument/2006/relationships/image" Target="../media/image14.svg"/><Relationship Id="rId7" Type="http://schemas.openxmlformats.org/officeDocument/2006/relationships/image" Target="../media/image8.png"/><Relationship Id="rId12" Type="http://schemas.openxmlformats.org/officeDocument/2006/relationships/image" Target="../media/image4.png"/><Relationship Id="rId17" Type="http://schemas.openxmlformats.org/officeDocument/2006/relationships/image" Target="../media/image21.png"/><Relationship Id="rId2" Type="http://schemas.openxmlformats.org/officeDocument/2006/relationships/image" Target="../media/image13.png"/><Relationship Id="rId16" Type="http://schemas.openxmlformats.org/officeDocument/2006/relationships/hyperlink" Target="https://support.office.com/sk-SK/article/if-function-&#8211;-nested-formulas-and-avoiding-pitfalls-0b22ff44-f149-44ba-aeb5-4ef99da241c8?ui=sk-SK&amp;rs=en-001&amp;ad=us" TargetMode="External"/><Relationship Id="rId1" Type="http://schemas.openxmlformats.org/officeDocument/2006/relationships/hyperlink" Target="#VLOOKUP!A1"/><Relationship Id="rId6" Type="http://schemas.openxmlformats.org/officeDocument/2006/relationships/hyperlink" Target="https://support.office.com/sk-sk/article/definovanie-a-pou%c5%be%c3%advanie-n%c3%a1zvov-vo-vzorcoch-4d0f13ac-53b7-422e-afd2-abd7ff379c64?ui=sk-SK&amp;rs=sk-SK&amp;ad=SK" TargetMode="External"/><Relationship Id="rId11" Type="http://schemas.openxmlformats.org/officeDocument/2006/relationships/hyperlink" Target="https://support.office.com/sk-SK/article/if-function-69aed7c9-4e8a-4755-a9bc-aa8bbff73be2?ui=sk-SK&amp;rs=en-001&amp;ad=us" TargetMode="External"/><Relationship Id="rId5" Type="http://schemas.openxmlformats.org/officeDocument/2006/relationships/image" Target="../media/image20.svg"/><Relationship Id="rId15" Type="http://schemas.openxmlformats.org/officeDocument/2006/relationships/hyperlink" Target="https://support.office.com/sk-SK/article/excel-for-windows-training-9bc05390-e94c-46af-a5b3-d7c22f6990bb?ui=sk-SK&amp;rs=en-001&amp;ad=us" TargetMode="External"/><Relationship Id="rId10" Type="http://schemas.openxmlformats.org/officeDocument/2006/relationships/hyperlink" Target="#'Spojenie textu a &#269;&#237;sel'!A1"/><Relationship Id="rId4" Type="http://schemas.openxmlformats.org/officeDocument/2006/relationships/image" Target="../media/image19.png"/><Relationship Id="rId9" Type="http://schemas.openxmlformats.org/officeDocument/2006/relationships/hyperlink" Target="#'Pr&#237;kazy IF'!A60"/><Relationship Id="rId14" Type="http://schemas.openxmlformats.org/officeDocument/2006/relationships/hyperlink" Target="https://support.office.com/sk-SK/article/ifs-function-36329a26-37b2-467c-972b-4a39bd951d45?ui=sk-SK&amp;rs=en-001&amp;ad=us" TargetMode="External"/></Relationships>
</file>

<file path=xl/drawings/_rels/drawing9.xml.rels><?xml version="1.0" encoding="UTF-8" standalone="yes"?>
<Relationships xmlns="http://schemas.openxmlformats.org/package/2006/relationships"><Relationship Id="rId8" Type="http://schemas.openxmlformats.org/officeDocument/2006/relationships/hyperlink" Target="https://support.office.com/sk-SK/article/create-a-pivottable-to-analyze-worksheet-data-a9a84538-bfe9-40a9-a8e9-f99134456576?ui=sk-SK&amp;rs=en-001&amp;ad=us" TargetMode="External"/><Relationship Id="rId13" Type="http://schemas.openxmlformats.org/officeDocument/2006/relationships/image" Target="../media/image22.png"/><Relationship Id="rId3" Type="http://schemas.openxmlformats.org/officeDocument/2006/relationships/image" Target="../media/image4.png"/><Relationship Id="rId7" Type="http://schemas.openxmlformats.org/officeDocument/2006/relationships/hyperlink" Target="https://support.office.com/sk-SK/article/iferror-function-c526fd07-caeb-47b8-8bb6-63f3e417f611?ui=sk-SK&amp;rs=en-001&amp;ad=us" TargetMode="External"/><Relationship Id="rId12" Type="http://schemas.openxmlformats.org/officeDocument/2006/relationships/image" Target="../media/image14.svg"/><Relationship Id="rId2" Type="http://schemas.openxmlformats.org/officeDocument/2006/relationships/hyperlink" Target="https://support.office.com/sk-SK/article/vlookup-function-0bbc8083-26fe-4963-8ab8-93a18ad188a1" TargetMode="External"/><Relationship Id="rId1" Type="http://schemas.openxmlformats.org/officeDocument/2006/relationships/hyperlink" Target="#'Podmienen&#233; funkcie'!A1"/><Relationship Id="rId6" Type="http://schemas.openxmlformats.org/officeDocument/2006/relationships/hyperlink" Target="https://support.office.com/sk-SK/article/excel-for-windows-training-9bc05390-e94c-46af-a5b3-d7c22f6990bb?ui=sk-SK&amp;rs=en-001&amp;ad=us" TargetMode="External"/><Relationship Id="rId11" Type="http://schemas.openxmlformats.org/officeDocument/2006/relationships/image" Target="../media/image13.png"/><Relationship Id="rId5" Type="http://schemas.openxmlformats.org/officeDocument/2006/relationships/hyperlink" Target="https://support.office.com/sk-SK/article/match-function-e8dffd45-c762-47d6-bf89-533f4a37673a" TargetMode="External"/><Relationship Id="rId10" Type="http://schemas.openxmlformats.org/officeDocument/2006/relationships/hyperlink" Target="#'Pr&#237;kazy IF'!A1"/><Relationship Id="rId4" Type="http://schemas.openxmlformats.org/officeDocument/2006/relationships/image" Target="../media/image5.svg"/><Relationship Id="rId9" Type="http://schemas.openxmlformats.org/officeDocument/2006/relationships/hyperlink" Target="#VLOOKUP!A62"/><Relationship Id="rId14" Type="http://schemas.openxmlformats.org/officeDocument/2006/relationships/image" Target="../media/image23.svg"/></Relationships>
</file>

<file path=xl/drawings/_rels/drawing10.xml.rels><?xml version="1.0" encoding="UTF-8" standalone="yes"?>
<Relationships xmlns="http://schemas.openxmlformats.org/package/2006/relationships"><Relationship Id="rId8" Type="http://schemas.openxmlformats.org/officeDocument/2006/relationships/hyperlink" Target="https://support.office.com/sk-SK/article/maxifs-function-dfd611e6-da2c-488a-919b-9b6376b28883?ui=sk-SK&amp;rs=en-001&amp;ad=us" TargetMode="External"/><Relationship Id="rId13" Type="http://schemas.openxmlformats.org/officeDocument/2006/relationships/hyperlink" Target="https://support.office.com/sk-SK/article/sumifs-function-c9e748f5-7ea7-455d-9406-611cebce642b?ui=sk-SK&amp;rs=en-001&amp;ad=us" TargetMode="External"/><Relationship Id="rId18" Type="http://schemas.openxmlformats.org/officeDocument/2006/relationships/image" Target="../media/image19.png"/><Relationship Id="rId3" Type="http://schemas.openxmlformats.org/officeDocument/2006/relationships/hyperlink" Target="#'Sprievodca funkciami'!A1"/><Relationship Id="rId21" Type="http://schemas.openxmlformats.org/officeDocument/2006/relationships/hyperlink" Target="#'Podmienen&#233; funkcie'!A130"/><Relationship Id="rId7" Type="http://schemas.openxmlformats.org/officeDocument/2006/relationships/image" Target="../media/image5.svg"/><Relationship Id="rId12" Type="http://schemas.openxmlformats.org/officeDocument/2006/relationships/hyperlink" Target="https://support.office.com/sk-SK/article/countifs-function-dda3dc6e-f74e-4aee-88bc-aa8c2a866842?ui=sk-SK&amp;rs=en-001&amp;ad=us" TargetMode="External"/><Relationship Id="rId17" Type="http://schemas.openxmlformats.org/officeDocument/2006/relationships/hyperlink" Target="https://support.office.com/sk-sk/article/vytvorenie-kontingen%c4%8dnej-tabu%c4%beky-na-anal%c3%bdzu-%c3%badajov-z-h%c3%a1rkov-a9a84538-bfe9-40a9-a8e9-f99134456576?ui=sk-SK&amp;rs=sk-SK&amp;ad=SK" TargetMode="External"/><Relationship Id="rId2" Type="http://schemas.openxmlformats.org/officeDocument/2006/relationships/image" Target="../media/image9.svg"/><Relationship Id="rId16" Type="http://schemas.openxmlformats.org/officeDocument/2006/relationships/hyperlink" Target="https://support.office.com/sk-SK/article/create-a-drop-down-list-7693307a-59ef-400a-b769-c5402dce407b?ui=sk-SK&amp;rs=en-001&amp;ad=us" TargetMode="External"/><Relationship Id="rId20" Type="http://schemas.openxmlformats.org/officeDocument/2006/relationships/hyperlink" Target="#'Podmienen&#233; funkcie'!A85"/><Relationship Id="rId1" Type="http://schemas.openxmlformats.org/officeDocument/2006/relationships/image" Target="../media/image8.png"/><Relationship Id="rId6" Type="http://schemas.openxmlformats.org/officeDocument/2006/relationships/image" Target="../media/image4.png"/><Relationship Id="rId11" Type="http://schemas.openxmlformats.org/officeDocument/2006/relationships/hyperlink" Target="https://support.office.com/sk-SK/article/minifs-function-6ca1ddaa-079b-4e74-80cc-72eef32e6599?ui=sk-SK&amp;rs=en-001&amp;ad=us" TargetMode="External"/><Relationship Id="rId5" Type="http://schemas.openxmlformats.org/officeDocument/2006/relationships/hyperlink" Target="https://go.microsoft.com/fwlink/?linkid=859426" TargetMode="External"/><Relationship Id="rId15" Type="http://schemas.openxmlformats.org/officeDocument/2006/relationships/hyperlink" Target="https://support.office.com/sk-SK/article/countif-function-e0de10c6-f885-4e71-abb4-1f464816df34?ui=sk-SK&amp;rs=en-001&amp;ad=us" TargetMode="External"/><Relationship Id="rId10" Type="http://schemas.openxmlformats.org/officeDocument/2006/relationships/hyperlink" Target="https://support.office.com/sk-SK/article/averageif-function-faec8e2e-0dec-4308-af69-f5576d8ac642?ui=sk-SK&amp;rs=en-001&amp;ad=us" TargetMode="External"/><Relationship Id="rId19" Type="http://schemas.openxmlformats.org/officeDocument/2006/relationships/image" Target="../media/image20.svg"/><Relationship Id="rId4" Type="http://schemas.openxmlformats.org/officeDocument/2006/relationships/hyperlink" Target="#'Podmienen&#233; funkcie'!A1"/><Relationship Id="rId9" Type="http://schemas.openxmlformats.org/officeDocument/2006/relationships/hyperlink" Target="https://support.office.com/sk-SK/article/averageifs-function-48910c45-1fc0-4389-a028-f7c5c3001690?ui=sk-SK&amp;rs=en-001&amp;ad=us" TargetMode="External"/><Relationship Id="rId14" Type="http://schemas.openxmlformats.org/officeDocument/2006/relationships/hyperlink" Target="https://support.office.com/sk-SK/article/sumif-function-169b8c99-c05c-4483-a712-1697a653039b?ui=sk-SK&amp;rs=en-001&amp;ad=us" TargetMode="External"/><Relationship Id="rId22" Type="http://schemas.openxmlformats.org/officeDocument/2006/relationships/hyperlink" Target="#'Podmienen&#233; funkcie'!A138"/></Relationships>
</file>

<file path=xl/drawings/_rels/drawing11.xml.rels><?xml version="1.0" encoding="UTF-8" standalone="yes"?>
<Relationships xmlns="http://schemas.openxmlformats.org/package/2006/relationships"><Relationship Id="rId8" Type="http://schemas.openxmlformats.org/officeDocument/2006/relationships/hyperlink" Target="https://support.office.com/sk-SK/article/excel-functions-alphabetical-b3944572-255d-4efb-bb96-c6d90033e188?ui=sk-SK&amp;rs=en-001&amp;ad=us" TargetMode="External"/><Relationship Id="rId13" Type="http://schemas.openxmlformats.org/officeDocument/2006/relationships/image" Target="../media/image9.svg"/><Relationship Id="rId3" Type="http://schemas.openxmlformats.org/officeDocument/2006/relationships/hyperlink" Target="https://support.office.com/sk-SK/article/overview-of-formulas-in-excel-ecfdc708-9162-49e8-b993-c311f47ca173?ui=sk-SK&amp;rs=en-001&amp;ad=us" TargetMode="External"/><Relationship Id="rId7" Type="http://schemas.openxmlformats.org/officeDocument/2006/relationships/hyperlink" Target="https://support.office.com/sk-SK/article/excel-for-windows-training-9bc05390-e94c-46af-a5b3-d7c22f6990bb?ui=sk-SK&amp;rs=en-001&amp;ad=us" TargetMode="External"/><Relationship Id="rId12" Type="http://schemas.openxmlformats.org/officeDocument/2006/relationships/image" Target="../media/image8.png"/><Relationship Id="rId2" Type="http://schemas.openxmlformats.org/officeDocument/2006/relationships/image" Target="../media/image7.svg"/><Relationship Id="rId1" Type="http://schemas.openxmlformats.org/officeDocument/2006/relationships/image" Target="../media/image6.png"/><Relationship Id="rId6" Type="http://schemas.openxmlformats.org/officeDocument/2006/relationships/hyperlink" Target="https://support.office.com/sk-SK/article/excel-functions-by-category-5f91f4e9-7b42-46d2-9bd1-63f26a86c0eb?ui=sk-SK&amp;rs=en-001&amp;ad=us" TargetMode="External"/><Relationship Id="rId11" Type="http://schemas.openxmlformats.org/officeDocument/2006/relationships/image" Target="../media/image24.png"/><Relationship Id="rId5" Type="http://schemas.openxmlformats.org/officeDocument/2006/relationships/image" Target="../media/image5.svg"/><Relationship Id="rId10" Type="http://schemas.openxmlformats.org/officeDocument/2006/relationships/hyperlink" Target="#'Chyby vo vzorcoch'!A1"/><Relationship Id="rId4" Type="http://schemas.openxmlformats.org/officeDocument/2006/relationships/image" Target="../media/image4.png"/><Relationship Id="rId9" Type="http://schemas.openxmlformats.org/officeDocument/2006/relationships/hyperlink" Target="#'Podmienen&#233; funkcie'!A1"/></Relationships>
</file>

<file path=xl/drawings/_rels/drawing12.xml.rels><?xml version="1.0" encoding="UTF-8" standalone="yes"?>
<Relationships xmlns="http://schemas.openxmlformats.org/package/2006/relationships"><Relationship Id="rId8" Type="http://schemas.openxmlformats.org/officeDocument/2006/relationships/image" Target="../media/image9.svg"/><Relationship Id="rId13" Type="http://schemas.openxmlformats.org/officeDocument/2006/relationships/hyperlink" Target="https://support.office.com/sk-SK/article/excel-for-windows-training-9bc05390-e94c-46af-a5b3-d7c22f6990bb?ui=sk-SK&amp;rs=en-001&amp;ad=us" TargetMode="External"/><Relationship Id="rId3" Type="http://schemas.openxmlformats.org/officeDocument/2006/relationships/hyperlink" Target="#'Sprievodca funkciami'!A1"/><Relationship Id="rId7" Type="http://schemas.openxmlformats.org/officeDocument/2006/relationships/image" Target="../media/image8.png"/><Relationship Id="rId12" Type="http://schemas.openxmlformats.org/officeDocument/2006/relationships/hyperlink" Target="https://support.office.com/sk-SK/article/how-to-avoid-broken-formulas-8309381d-33e8-42f6-b889-84ef6df1d586?ui=sk-SK&amp;rs=en-001&amp;ad=us" TargetMode="External"/><Relationship Id="rId2" Type="http://schemas.openxmlformats.org/officeDocument/2006/relationships/image" Target="../media/image26.png"/><Relationship Id="rId1" Type="http://schemas.openxmlformats.org/officeDocument/2006/relationships/image" Target="../media/image25.png"/><Relationship Id="rId6" Type="http://schemas.openxmlformats.org/officeDocument/2006/relationships/image" Target="../media/image23.svg"/><Relationship Id="rId11" Type="http://schemas.openxmlformats.org/officeDocument/2006/relationships/image" Target="../media/image5.svg"/><Relationship Id="rId5" Type="http://schemas.openxmlformats.org/officeDocument/2006/relationships/image" Target="../media/image22.png"/><Relationship Id="rId10" Type="http://schemas.openxmlformats.org/officeDocument/2006/relationships/image" Target="../media/image4.png"/><Relationship Id="rId4" Type="http://schemas.openxmlformats.org/officeDocument/2006/relationships/hyperlink" Target="#'&#270;al&#353;ie inform&#225;cie'!A1"/><Relationship Id="rId9" Type="http://schemas.openxmlformats.org/officeDocument/2006/relationships/hyperlink" Target="https://support.office.com/sk-SK/article/detect-errors-in-formulas-3a8acca5-1d61-4702-80e0-99a36a2822c1?ui=sk-SK&amp;rs=en-001&amp;ad=us" TargetMode="External"/><Relationship Id="rId14" Type="http://schemas.openxmlformats.org/officeDocument/2006/relationships/hyperlink" Target="https://support.office.com/sk-SK/article/evaluate-a-nested-formula-one-step-at-a-time-59a201ae-d1dc-4b15-8586-a70aa409b8a7?ui=sk-SK&amp;rs=en-001&amp;ad=us" TargetMode="External"/></Relationships>
</file>

<file path=xl/drawings/_rels/drawing13.xml.rels><?xml version="1.0" encoding="UTF-8" standalone="yes"?>
<Relationships xmlns="http://schemas.openxmlformats.org/package/2006/relationships"><Relationship Id="rId3" Type="http://schemas.openxmlformats.org/officeDocument/2006/relationships/image" Target="../media/image27.png"/><Relationship Id="rId2" Type="http://schemas.openxmlformats.org/officeDocument/2006/relationships/hyperlink" Target="https://support.office.com/sk-SK/article/what-s-new-in-excel-for-office-365-5fdb9208-ff33-45b6-9e08-1f5cdb3a6c73?ui=sk-SK&amp;rs=en-001&amp;ad=us" TargetMode="External"/><Relationship Id="rId1" Type="http://schemas.openxmlformats.org/officeDocument/2006/relationships/hyperlink" Target="https://techcommunity.microsoft.com/t5/excel/ct-p/excel_cat" TargetMode="External"/><Relationship Id="rId5" Type="http://schemas.openxmlformats.org/officeDocument/2006/relationships/image" Target="../media/image29.svg"/><Relationship Id="rId4" Type="http://schemas.openxmlformats.org/officeDocument/2006/relationships/image" Target="../media/image28.png"/></Relationships>
</file>

<file path=xl/drawings/drawing1.xml><?xml version="1.0" encoding="utf-8"?>
<xdr:wsDr xmlns:xdr="http://schemas.openxmlformats.org/drawingml/2006/spreadsheetDrawing" xmlns:a="http://schemas.openxmlformats.org/drawingml/2006/main">
  <xdr:twoCellAnchor editAs="absolute">
    <xdr:from>
      <xdr:col>0</xdr:col>
      <xdr:colOff>161925</xdr:colOff>
      <xdr:row>3</xdr:row>
      <xdr:rowOff>2205039</xdr:rowOff>
    </xdr:from>
    <xdr:to>
      <xdr:col>0</xdr:col>
      <xdr:colOff>2041238</xdr:colOff>
      <xdr:row>3</xdr:row>
      <xdr:rowOff>3201988</xdr:rowOff>
    </xdr:to>
    <xdr:pic>
      <xdr:nvPicPr>
        <xdr:cNvPr id="2" name="Obrázok 1" descr="Logo Excelu">
          <a:extLst>
            <a:ext uri="{FF2B5EF4-FFF2-40B4-BE49-F238E27FC236}">
              <a16:creationId xmlns:a16="http://schemas.microsoft.com/office/drawing/2014/main" id="{9356F0F2-25C5-4E97-B672-85171E57B3A4}"/>
            </a:ext>
          </a:extLst>
        </xdr:cNvPr>
        <xdr:cNvPicPr>
          <a:picLocks noChangeAspect="1"/>
        </xdr:cNvPicPr>
      </xdr:nvPicPr>
      <xdr:blipFill>
        <a:blip xmlns:r="http://schemas.openxmlformats.org/officeDocument/2006/relationships" r:embed="rId1"/>
        <a:stretch>
          <a:fillRect/>
        </a:stretch>
      </xdr:blipFill>
      <xdr:spPr>
        <a:xfrm>
          <a:off x="161925" y="4333876"/>
          <a:ext cx="1879313" cy="996949"/>
        </a:xfrm>
        <a:prstGeom prst="rect">
          <a:avLst/>
        </a:prstGeom>
      </xdr:spPr>
    </xdr:pic>
    <xdr:clientData/>
  </xdr:twoCellAnchor>
  <xdr:absoluteAnchor>
    <xdr:pos x="7258050" y="4779963"/>
    <xdr:ext cx="1170432" cy="514350"/>
    <xdr:sp macro="" textlink="">
      <xdr:nvSpPr>
        <xdr:cNvPr id="3" name="Tlačidlo Ďalej" descr="Tvar tlačidla s hypertextovým prepojením na prechod na ďalší krok.">
          <a:hlinkClick xmlns:r="http://schemas.openxmlformats.org/officeDocument/2006/relationships" r:id="rId2" tooltip="Výberom tohto tlačidla spustíte prehliadku"/>
          <a:extLst>
            <a:ext uri="{FF2B5EF4-FFF2-40B4-BE49-F238E27FC236}">
              <a16:creationId xmlns:a16="http://schemas.microsoft.com/office/drawing/2014/main" id="{A16C62F8-5DAF-4A85-B660-EDB91A61244F}"/>
            </a:ext>
          </a:extLst>
        </xdr:cNvPr>
        <xdr:cNvSpPr/>
      </xdr:nvSpPr>
      <xdr:spPr>
        <a:xfrm>
          <a:off x="7258050" y="4779963"/>
          <a:ext cx="1170432" cy="514350"/>
        </a:xfrm>
        <a:prstGeom prst="rect">
          <a:avLst/>
        </a:prstGeom>
        <a:solidFill>
          <a:schemeClr val="bg1"/>
        </a:solidFill>
        <a:ln>
          <a:solidFill>
            <a:srgbClr val="217346"/>
          </a:solidFill>
        </a:ln>
      </xdr:spPr>
      <xdr:style>
        <a:lnRef idx="2">
          <a:schemeClr val="accent1"/>
        </a:lnRef>
        <a:fillRef idx="1">
          <a:schemeClr val="lt1"/>
        </a:fillRef>
        <a:effectRef idx="0">
          <a:schemeClr val="accent1"/>
        </a:effectRef>
        <a:fontRef idx="minor">
          <a:schemeClr val="dk1"/>
        </a:fontRef>
      </xdr:style>
      <xdr:txBody>
        <a:bodyPr vertOverflow="clip" horzOverflow="clip" rtlCol="0" anchor="ctr"/>
        <a:lstStyle/>
        <a:p>
          <a:pPr algn="ctr" rtl="0"/>
          <a:r>
            <a:rPr lang="sk" sz="1750" b="0" cap="none" spc="0" baseline="0">
              <a:ln>
                <a:noFill/>
              </a:ln>
              <a:solidFill>
                <a:srgbClr val="217346"/>
              </a:solidFill>
              <a:effectLst/>
              <a:latin typeface="Segoe UI" panose="020B0502040204020203" pitchFamily="34" charset="0"/>
              <a:ea typeface="Segoe UI" pitchFamily="34" charset="0"/>
              <a:cs typeface="Segoe UI" panose="020B0502040204020203" pitchFamily="34" charset="0"/>
            </a:rPr>
            <a:t>Začať &gt;</a:t>
          </a:r>
          <a:endParaRPr lang="en-US" sz="1750" b="0" cap="none" spc="0">
            <a:ln>
              <a:noFill/>
            </a:ln>
            <a:solidFill>
              <a:srgbClr val="217346"/>
            </a:solidFill>
            <a:effectLst/>
            <a:latin typeface="Segoe UI" panose="020B0502040204020203" pitchFamily="34" charset="0"/>
            <a:ea typeface="Segoe UI" pitchFamily="34" charset="0"/>
            <a:cs typeface="Segoe UI" panose="020B0502040204020203" pitchFamily="34" charset="0"/>
          </a:endParaRPr>
        </a:p>
      </xdr:txBody>
    </xdr:sp>
    <xdr:clientData fPrintsWithSheet="0"/>
  </xdr:absoluteAnchor>
</xdr:wsDr>
</file>

<file path=xl/drawings/drawing2.xml><?xml version="1.0" encoding="utf-8"?>
<xdr:wsDr xmlns:xdr="http://schemas.openxmlformats.org/drawingml/2006/spreadsheetDrawing" xmlns:a="http://schemas.openxmlformats.org/drawingml/2006/main">
  <xdr:twoCellAnchor editAs="absolute">
    <xdr:from>
      <xdr:col>0</xdr:col>
      <xdr:colOff>345256</xdr:colOff>
      <xdr:row>0</xdr:row>
      <xdr:rowOff>352425</xdr:rowOff>
    </xdr:from>
    <xdr:to>
      <xdr:col>1</xdr:col>
      <xdr:colOff>5230819</xdr:colOff>
      <xdr:row>22</xdr:row>
      <xdr:rowOff>104775</xdr:rowOff>
    </xdr:to>
    <xdr:grpSp>
      <xdr:nvGrpSpPr>
        <xdr:cNvPr id="106" name="Skupina 105">
          <a:extLst>
            <a:ext uri="{FF2B5EF4-FFF2-40B4-BE49-F238E27FC236}">
              <a16:creationId xmlns:a16="http://schemas.microsoft.com/office/drawing/2014/main" id="{B02C2868-90B4-49F8-9B54-D2DE144C06FB}"/>
            </a:ext>
          </a:extLst>
        </xdr:cNvPr>
        <xdr:cNvGrpSpPr/>
      </xdr:nvGrpSpPr>
      <xdr:grpSpPr>
        <a:xfrm>
          <a:off x="345256" y="354330"/>
          <a:ext cx="5754243" cy="4415790"/>
          <a:chOff x="333375" y="266700"/>
          <a:chExt cx="5695950" cy="4572000"/>
        </a:xfrm>
      </xdr:grpSpPr>
      <xdr:grpSp>
        <xdr:nvGrpSpPr>
          <xdr:cNvPr id="107" name="Pokyny k sčítaniu čísel">
            <a:extLst>
              <a:ext uri="{FF2B5EF4-FFF2-40B4-BE49-F238E27FC236}">
                <a16:creationId xmlns:a16="http://schemas.microsoft.com/office/drawing/2014/main" id="{6A0EC01A-7B98-4483-A182-0263FDEAEC51}"/>
              </a:ext>
            </a:extLst>
          </xdr:cNvPr>
          <xdr:cNvGrpSpPr/>
        </xdr:nvGrpSpPr>
        <xdr:grpSpPr>
          <a:xfrm>
            <a:off x="333375" y="266700"/>
            <a:ext cx="5695950" cy="4572000"/>
            <a:chOff x="0" y="0"/>
            <a:chExt cx="5695950" cy="4619625"/>
          </a:xfrm>
        </xdr:grpSpPr>
        <xdr:sp macro="" textlink="">
          <xdr:nvSpPr>
            <xdr:cNvPr id="121" name="Pozadie" descr="Pozadie">
              <a:extLst>
                <a:ext uri="{FF2B5EF4-FFF2-40B4-BE49-F238E27FC236}">
                  <a16:creationId xmlns:a16="http://schemas.microsoft.com/office/drawing/2014/main" id="{2147F87B-DB9B-4472-AAD1-ABC163A3B03F}"/>
                </a:ext>
              </a:extLst>
            </xdr:cNvPr>
            <xdr:cNvSpPr/>
          </xdr:nvSpPr>
          <xdr:spPr>
            <a:xfrm>
              <a:off x="0" y="0"/>
              <a:ext cx="5695950" cy="46196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22" name="Krok" descr="Základy: matematické výpočty v Exceli&#10;">
              <a:extLst>
                <a:ext uri="{FF2B5EF4-FFF2-40B4-BE49-F238E27FC236}">
                  <a16:creationId xmlns:a16="http://schemas.microsoft.com/office/drawing/2014/main" id="{527A2F1F-8B85-44FB-84D2-005AA1509431}"/>
                </a:ext>
              </a:extLst>
            </xdr:cNvPr>
            <xdr:cNvSpPr txBox="1"/>
          </xdr:nvSpPr>
          <xdr:spPr>
            <a:xfrm>
              <a:off x="184433" y="118698"/>
              <a:ext cx="5216551" cy="4909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Základy: matematické výpočty v Exceli</a:t>
              </a:r>
              <a:endParaRPr kumimoji="0" lang="en-US" sz="2200" b="1" i="1"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endParaRPr>
            </a:p>
          </xdr:txBody>
        </xdr:sp>
        <xdr:sp macro="" textlink="">
          <xdr:nvSpPr>
            <xdr:cNvPr id="123" name="Tlačidlo Ďalšie podrobnosti" descr="Ďalšie podrobnosti nájdete nižšie">
              <a:hlinkClick xmlns:r="http://schemas.openxmlformats.org/officeDocument/2006/relationships" r:id="rId1"/>
              <a:extLst>
                <a:ext uri="{FF2B5EF4-FFF2-40B4-BE49-F238E27FC236}">
                  <a16:creationId xmlns:a16="http://schemas.microsoft.com/office/drawing/2014/main" id="{1CED4306-172A-4987-9E8C-4F8C83F698F2}"/>
                </a:ext>
              </a:extLst>
            </xdr:cNvPr>
            <xdr:cNvSpPr/>
          </xdr:nvSpPr>
          <xdr:spPr>
            <a:xfrm>
              <a:off x="234924" y="3996494"/>
              <a:ext cx="2723067" cy="536455"/>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xnSp macro="">
          <xdr:nvCxnSpPr>
            <xdr:cNvPr id="124" name="Dolná čiara" descr="Ozdobná čiara">
              <a:extLst>
                <a:ext uri="{FF2B5EF4-FFF2-40B4-BE49-F238E27FC236}">
                  <a16:creationId xmlns:a16="http://schemas.microsoft.com/office/drawing/2014/main" id="{50B75431-5A3C-410B-A96B-E6824F0F2D01}"/>
                </a:ext>
              </a:extLst>
            </xdr:cNvPr>
            <xdr:cNvCxnSpPr>
              <a:cxnSpLocks/>
            </xdr:cNvCxnSpPr>
          </xdr:nvCxnSpPr>
          <xdr:spPr>
            <a:xfrm>
              <a:off x="184433" y="3841253"/>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Tlačidlo Ďalej" descr="Tlačidlo Nasledujúci krok, obsahuje hypertextové prepojenie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B0BBFD4D-9951-4AC0-8CF1-AD7AD1715BA1}"/>
                </a:ext>
              </a:extLst>
            </xdr:cNvPr>
            <xdr:cNvSpPr/>
          </xdr:nvSpPr>
          <xdr:spPr>
            <a:xfrm>
              <a:off x="4293870" y="3996497"/>
              <a:ext cx="1154430" cy="34849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cxnSp macro="">
          <xdr:nvCxnSpPr>
            <xdr:cNvPr id="126" name="Horná čiara" descr="Ozdobná čiara">
              <a:extLst>
                <a:ext uri="{FF2B5EF4-FFF2-40B4-BE49-F238E27FC236}">
                  <a16:creationId xmlns:a16="http://schemas.microsoft.com/office/drawing/2014/main" id="{6E3272E8-3D34-4BC2-A3B8-CFAA0B7306AE}"/>
                </a:ext>
              </a:extLst>
            </xdr:cNvPr>
            <xdr:cNvCxnSpPr>
              <a:cxnSpLocks/>
            </xdr:cNvCxnSpPr>
          </xdr:nvCxnSpPr>
          <xdr:spPr>
            <a:xfrm>
              <a:off x="184433" y="62611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sp macro="" textlink="">
        <xdr:nvSpPr>
          <xdr:cNvPr id="108" name="txt_Step" descr="V Exceli môžete sčitovať, odčitovať, násobiť a deliť bez použitia vstavaných funkcií. Stačí použiť operátory +, -, *, /. Všetky vzorce začínajú znakom rovnosti (=).">
            <a:extLst>
              <a:ext uri="{FF2B5EF4-FFF2-40B4-BE49-F238E27FC236}">
                <a16:creationId xmlns:a16="http://schemas.microsoft.com/office/drawing/2014/main" id="{8742DC30-0FF1-4950-98D1-1D4D2D7B33ED}"/>
              </a:ext>
            </a:extLst>
          </xdr:cNvPr>
          <xdr:cNvSpPr txBox="1"/>
        </xdr:nvSpPr>
        <xdr:spPr>
          <a:xfrm>
            <a:off x="451745" y="994458"/>
            <a:ext cx="5284985" cy="71403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 Exceli môžete sčitovať, odčitovať, násobiť a deliť bez použitia vstavaných funkcií. Stačí použiť základné operátory: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Všetky vzorce začínajú znakom rovnosti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09" name="grp_Step">
            <a:extLst>
              <a:ext uri="{FF2B5EF4-FFF2-40B4-BE49-F238E27FC236}">
                <a16:creationId xmlns:a16="http://schemas.microsoft.com/office/drawing/2014/main" id="{344307E7-8939-4DC6-90D0-121C6023E34E}"/>
              </a:ext>
            </a:extLst>
          </xdr:cNvPr>
          <xdr:cNvGrpSpPr/>
        </xdr:nvGrpSpPr>
        <xdr:grpSpPr>
          <a:xfrm>
            <a:off x="542925" y="1790700"/>
            <a:ext cx="5220101" cy="694419"/>
            <a:chOff x="609600" y="7810500"/>
            <a:chExt cx="5186234" cy="694419"/>
          </a:xfrm>
        </xdr:grpSpPr>
        <xdr:sp macro="" textlink="">
          <xdr:nvSpPr>
            <xdr:cNvPr id="119" name="txt_Step" descr="Ak chcete sčitovať, vyberte bunku F3, zadajte vzorec =C3+C4 a potom stlačte kláves Enter. &#10;">
              <a:extLst>
                <a:ext uri="{FF2B5EF4-FFF2-40B4-BE49-F238E27FC236}">
                  <a16:creationId xmlns:a16="http://schemas.microsoft.com/office/drawing/2014/main" id="{F002E929-4219-4978-A490-F2DD449CF4AA}"/>
                </a:ext>
              </a:extLst>
            </xdr:cNvPr>
            <xdr:cNvSpPr txBox="1"/>
          </xdr:nvSpPr>
          <xdr:spPr>
            <a:xfrm>
              <a:off x="1017295" y="7852458"/>
              <a:ext cx="4778539" cy="652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chcete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sčitovať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bunku F3,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potom stlačte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0" name="shp_Step" descr="2">
              <a:extLst>
                <a:ext uri="{FF2B5EF4-FFF2-40B4-BE49-F238E27FC236}">
                  <a16:creationId xmlns:a16="http://schemas.microsoft.com/office/drawing/2014/main" id="{2E6406AB-C476-48D1-BEA6-869A7184608F}"/>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110" name="grp_Step">
            <a:extLst>
              <a:ext uri="{FF2B5EF4-FFF2-40B4-BE49-F238E27FC236}">
                <a16:creationId xmlns:a16="http://schemas.microsoft.com/office/drawing/2014/main" id="{8FFCD9EA-E2D0-4CB7-A158-043B5D0A28C7}"/>
              </a:ext>
            </a:extLst>
          </xdr:cNvPr>
          <xdr:cNvGrpSpPr/>
        </xdr:nvGrpSpPr>
        <xdr:grpSpPr>
          <a:xfrm>
            <a:off x="542925" y="2333625"/>
            <a:ext cx="5220101" cy="541553"/>
            <a:chOff x="609600" y="7810500"/>
            <a:chExt cx="5186234" cy="541553"/>
          </a:xfrm>
        </xdr:grpSpPr>
        <xdr:sp macro="" textlink="">
          <xdr:nvSpPr>
            <xdr:cNvPr id="117" name="txt_Step" descr="Ak chcete odčitovať, vyberte bunku F4, zadajte vzorec =C3-C4 a potom stlačte kláves Enter. &#10;">
              <a:extLst>
                <a:ext uri="{FF2B5EF4-FFF2-40B4-BE49-F238E27FC236}">
                  <a16:creationId xmlns:a16="http://schemas.microsoft.com/office/drawing/2014/main" id="{CADFDA66-201E-4B9E-93C9-81C8D7287166}"/>
                </a:ext>
              </a:extLst>
            </xdr:cNvPr>
            <xdr:cNvSpPr txBox="1"/>
          </xdr:nvSpPr>
          <xdr:spPr>
            <a:xfrm>
              <a:off x="1017295" y="7852458"/>
              <a:ext cx="4778539" cy="499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chcete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odčitovať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bunku F4,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lang="sk" sz="1200" b="0" i="0" kern="1200" baseline="0">
                  <a:solidFill>
                    <a:schemeClr val="dk1"/>
                  </a:solidFill>
                  <a:effectLst/>
                  <a:latin typeface="Segoe UI" panose="020B0502040204020203" pitchFamily="34" charset="0"/>
                  <a:ea typeface="+mn-ea"/>
                  <a:cs typeface="Segoe UI" panose="020B0502040204020203" pitchFamily="34" charset="0"/>
                </a:rPr>
                <a:t> a potom stlačte kláves </a:t>
              </a:r>
              <a:r>
                <a:rPr lang="sk" sz="1200" b="1" i="0" kern="1200" baseline="0">
                  <a:solidFill>
                    <a:schemeClr val="dk1"/>
                  </a:solidFill>
                  <a:effectLst/>
                  <a:latin typeface="Segoe UI" panose="020B0502040204020203" pitchFamily="34" charset="0"/>
                  <a:ea typeface="+mn-ea"/>
                  <a:cs typeface="Segoe UI" panose="020B0502040204020203" pitchFamily="34" charset="0"/>
                </a:rPr>
                <a:t>Enter</a:t>
              </a:r>
              <a:r>
                <a:rPr lang="sk" sz="1200" b="0" i="0" kern="1200" baseline="0">
                  <a:solidFill>
                    <a:schemeClr val="dk1"/>
                  </a:solidFill>
                  <a:effectLst/>
                  <a:latin typeface="Segoe UI" panose="020B0502040204020203" pitchFamily="34" charset="0"/>
                  <a:ea typeface="+mn-ea"/>
                  <a:cs typeface="Segoe UI" panose="020B0502040204020203" pitchFamily="34" charset="0"/>
                </a:rPr>
                <a:t>.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8" name="shp_Step" descr="3">
              <a:extLst>
                <a:ext uri="{FF2B5EF4-FFF2-40B4-BE49-F238E27FC236}">
                  <a16:creationId xmlns:a16="http://schemas.microsoft.com/office/drawing/2014/main" id="{30447D02-8C17-460D-8A68-AA7AAC297B5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111" name="grp_Step">
            <a:extLst>
              <a:ext uri="{FF2B5EF4-FFF2-40B4-BE49-F238E27FC236}">
                <a16:creationId xmlns:a16="http://schemas.microsoft.com/office/drawing/2014/main" id="{F7FEC8A2-A21F-4408-8113-8AAE6773DEF1}"/>
              </a:ext>
            </a:extLst>
          </xdr:cNvPr>
          <xdr:cNvGrpSpPr/>
        </xdr:nvGrpSpPr>
        <xdr:grpSpPr>
          <a:xfrm>
            <a:off x="533400" y="2895600"/>
            <a:ext cx="5220101" cy="694419"/>
            <a:chOff x="609600" y="7810500"/>
            <a:chExt cx="5186234" cy="694419"/>
          </a:xfrm>
        </xdr:grpSpPr>
        <xdr:sp macro="" textlink="">
          <xdr:nvSpPr>
            <xdr:cNvPr id="115" name="txt_Step" descr="Ak chcete násobiť, vyberte bunku F5, zadajte vzorec =C3*C4 a potom stlačte kláves Enter.&#10;">
              <a:extLst>
                <a:ext uri="{FF2B5EF4-FFF2-40B4-BE49-F238E27FC236}">
                  <a16:creationId xmlns:a16="http://schemas.microsoft.com/office/drawing/2014/main" id="{A750B84C-D9FA-4307-B87D-B03500BD1295}"/>
                </a:ext>
              </a:extLst>
            </xdr:cNvPr>
            <xdr:cNvSpPr txBox="1"/>
          </xdr:nvSpPr>
          <xdr:spPr>
            <a:xfrm>
              <a:off x="1017295" y="7852458"/>
              <a:ext cx="4778539" cy="652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chcete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násobiť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bunku F5,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potom stlačte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6" name="shp_Step" descr="4">
              <a:extLst>
                <a:ext uri="{FF2B5EF4-FFF2-40B4-BE49-F238E27FC236}">
                  <a16:creationId xmlns:a16="http://schemas.microsoft.com/office/drawing/2014/main" id="{301F9E0F-B2AD-4808-8E07-2DD27EAA8710}"/>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nvGrpSpPr>
          <xdr:cNvPr id="112" name="grp_Step">
            <a:extLst>
              <a:ext uri="{FF2B5EF4-FFF2-40B4-BE49-F238E27FC236}">
                <a16:creationId xmlns:a16="http://schemas.microsoft.com/office/drawing/2014/main" id="{408F37C5-7518-41B6-95C9-BDDF6E7642EF}"/>
              </a:ext>
            </a:extLst>
          </xdr:cNvPr>
          <xdr:cNvGrpSpPr/>
        </xdr:nvGrpSpPr>
        <xdr:grpSpPr>
          <a:xfrm>
            <a:off x="542925" y="3457575"/>
            <a:ext cx="5220101" cy="694419"/>
            <a:chOff x="609600" y="7810500"/>
            <a:chExt cx="5186234" cy="694419"/>
          </a:xfrm>
        </xdr:grpSpPr>
        <xdr:sp macro="" textlink="">
          <xdr:nvSpPr>
            <xdr:cNvPr id="113" name="txt_Step" descr="Ak chcete deliť, vyberte bunku F6, zadajte vzorec =C3/C4 a potom stlačte kláves Enter.&#10;">
              <a:extLst>
                <a:ext uri="{FF2B5EF4-FFF2-40B4-BE49-F238E27FC236}">
                  <a16:creationId xmlns:a16="http://schemas.microsoft.com/office/drawing/2014/main" id="{9799513C-69A2-449B-AD71-86A24AC167F3}"/>
                </a:ext>
              </a:extLst>
            </xdr:cNvPr>
            <xdr:cNvSpPr txBox="1"/>
          </xdr:nvSpPr>
          <xdr:spPr>
            <a:xfrm>
              <a:off x="1017295" y="7852458"/>
              <a:ext cx="4778539" cy="6524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chcete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deliť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bunku F6,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=C3/C4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potom stlačte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4" name="shp_Step" descr="5">
              <a:extLst>
                <a:ext uri="{FF2B5EF4-FFF2-40B4-BE49-F238E27FC236}">
                  <a16:creationId xmlns:a16="http://schemas.microsoft.com/office/drawing/2014/main" id="{5F788989-D02F-42F0-AAEB-46D2CBCF5550}"/>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4</a:t>
              </a:r>
            </a:p>
          </xdr:txBody>
        </xdr:sp>
      </xdr:grpSp>
    </xdr:grpSp>
    <xdr:clientData/>
  </xdr:twoCellAnchor>
  <xdr:twoCellAnchor editAs="absolute">
    <xdr:from>
      <xdr:col>0</xdr:col>
      <xdr:colOff>335731</xdr:colOff>
      <xdr:row>22</xdr:row>
      <xdr:rowOff>190499</xdr:rowOff>
    </xdr:from>
    <xdr:to>
      <xdr:col>1</xdr:col>
      <xdr:colOff>5221294</xdr:colOff>
      <xdr:row>54</xdr:row>
      <xdr:rowOff>142875</xdr:rowOff>
    </xdr:to>
    <xdr:sp macro="" textlink="">
      <xdr:nvSpPr>
        <xdr:cNvPr id="128" name="Obdĺžnik 127" descr="Pozadie">
          <a:extLst>
            <a:ext uri="{FF2B5EF4-FFF2-40B4-BE49-F238E27FC236}">
              <a16:creationId xmlns:a16="http://schemas.microsoft.com/office/drawing/2014/main" id="{C6DA8A49-5A77-4AE2-BD39-5BC07FDB559E}"/>
            </a:ext>
          </a:extLst>
        </xdr:cNvPr>
        <xdr:cNvSpPr/>
      </xdr:nvSpPr>
      <xdr:spPr>
        <a:xfrm>
          <a:off x="335731" y="5029199"/>
          <a:ext cx="5733288" cy="6419851"/>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lientData/>
  </xdr:twoCellAnchor>
  <xdr:twoCellAnchor editAs="absolute">
    <xdr:from>
      <xdr:col>0</xdr:col>
      <xdr:colOff>554806</xdr:colOff>
      <xdr:row>26</xdr:row>
      <xdr:rowOff>158046</xdr:rowOff>
    </xdr:from>
    <xdr:to>
      <xdr:col>1</xdr:col>
      <xdr:colOff>4958126</xdr:colOff>
      <xdr:row>26</xdr:row>
      <xdr:rowOff>158046</xdr:rowOff>
    </xdr:to>
    <xdr:cxnSp macro="">
      <xdr:nvCxnSpPr>
        <xdr:cNvPr id="129" name="Priama spojnica 128" descr="Ozdobná čiara">
          <a:extLst>
            <a:ext uri="{FF2B5EF4-FFF2-40B4-BE49-F238E27FC236}">
              <a16:creationId xmlns:a16="http://schemas.microsoft.com/office/drawing/2014/main" id="{A37B1A9B-7A4A-4AFE-83FF-68ED0AF60BB5}"/>
            </a:ext>
          </a:extLst>
        </xdr:cNvPr>
        <xdr:cNvCxnSpPr>
          <a:cxnSpLocks/>
        </xdr:cNvCxnSpPr>
      </xdr:nvCxnSpPr>
      <xdr:spPr>
        <a:xfrm>
          <a:off x="554806" y="5987346"/>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554806</xdr:colOff>
      <xdr:row>51</xdr:row>
      <xdr:rowOff>44089</xdr:rowOff>
    </xdr:from>
    <xdr:to>
      <xdr:col>1</xdr:col>
      <xdr:colOff>4958126</xdr:colOff>
      <xdr:row>51</xdr:row>
      <xdr:rowOff>44089</xdr:rowOff>
    </xdr:to>
    <xdr:cxnSp macro="">
      <xdr:nvCxnSpPr>
        <xdr:cNvPr id="130" name="Priama spojnica 129" descr="Ozdobná čiara">
          <a:extLst>
            <a:ext uri="{FF2B5EF4-FFF2-40B4-BE49-F238E27FC236}">
              <a16:creationId xmlns:a16="http://schemas.microsoft.com/office/drawing/2014/main" id="{54D32FC2-4A3C-44C6-8554-5D7D5A124DFA}"/>
            </a:ext>
          </a:extLst>
        </xdr:cNvPr>
        <xdr:cNvCxnSpPr>
          <a:cxnSpLocks/>
        </xdr:cNvCxnSpPr>
      </xdr:nvCxnSpPr>
      <xdr:spPr>
        <a:xfrm>
          <a:off x="554806" y="10778764"/>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554806</xdr:colOff>
      <xdr:row>23</xdr:row>
      <xdr:rowOff>59891</xdr:rowOff>
    </xdr:from>
    <xdr:ext cx="5254218" cy="842795"/>
    <xdr:sp macro="" textlink="">
      <xdr:nvSpPr>
        <xdr:cNvPr id="131" name="Krok" descr="Ďalšie informácie o vzorcoch, bunkách a rozsahoch&#10;">
          <a:extLst>
            <a:ext uri="{FF2B5EF4-FFF2-40B4-BE49-F238E27FC236}">
              <a16:creationId xmlns:a16="http://schemas.microsoft.com/office/drawing/2014/main" id="{357DDA9A-4748-449A-87E8-7D577E6B6F8E}"/>
            </a:ext>
          </a:extLst>
        </xdr:cNvPr>
        <xdr:cNvSpPr txBox="1"/>
      </xdr:nvSpPr>
      <xdr:spPr>
        <a:xfrm>
          <a:off x="554806" y="5089091"/>
          <a:ext cx="5254218" cy="842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o vzorcoch, bunkách a rozsahoch</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lientData/>
  </xdr:oneCellAnchor>
  <xdr:twoCellAnchor editAs="absolute">
    <xdr:from>
      <xdr:col>0</xdr:col>
      <xdr:colOff>469081</xdr:colOff>
      <xdr:row>27</xdr:row>
      <xdr:rowOff>56289</xdr:rowOff>
    </xdr:from>
    <xdr:to>
      <xdr:col>1</xdr:col>
      <xdr:colOff>4915399</xdr:colOff>
      <xdr:row>29</xdr:row>
      <xdr:rowOff>152400</xdr:rowOff>
    </xdr:to>
    <xdr:sp macro="" textlink="">
      <xdr:nvSpPr>
        <xdr:cNvPr id="132" name="txt_Step" descr="Excel tvoria jednotlivé bunky, ktoré sú usporiadané do riadkov a stĺpcov. Riadky sú označené číslami a stĺpce písmenami. K dispozícii je 1 048 576 riadkov a 16 384 stĺpcov, do ktorých môžete vložiť vzorce a funkcie.">
          <a:extLst>
            <a:ext uri="{FF2B5EF4-FFF2-40B4-BE49-F238E27FC236}">
              <a16:creationId xmlns:a16="http://schemas.microsoft.com/office/drawing/2014/main" id="{C309FDDD-7DD5-4C0A-A9F5-43E33DAD131C}"/>
            </a:ext>
          </a:extLst>
        </xdr:cNvPr>
        <xdr:cNvSpPr txBox="1"/>
      </xdr:nvSpPr>
      <xdr:spPr>
        <a:xfrm>
          <a:off x="469081" y="6076089"/>
          <a:ext cx="5294043" cy="6199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Excel tvoria jednotlivé bunky, ktoré sú usporiadané do riadkov a stĺpcov. Riadky sú označené číslami a stĺpce písmenami. K dispozícii je vyše 1 milión riadkov a 16 000 stĺpcov, do ktorých môžete vložiť vzorce.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oneCellAnchor>
    <xdr:from>
      <xdr:col>0</xdr:col>
      <xdr:colOff>469081</xdr:colOff>
      <xdr:row>29</xdr:row>
      <xdr:rowOff>185328</xdr:rowOff>
    </xdr:from>
    <xdr:ext cx="5294043" cy="1593257"/>
    <xdr:sp macro="" textlink="">
      <xdr:nvSpPr>
        <xdr:cNvPr id="133" name="txt_Step" descr="Formulas can contain cell references, ranges of cell references, operators, and constants. The following are all examples of formulas:&#10;&#10;=A1+BI&#10;=10*20&#10;=SUM(A1:A10)&#10;&#10;">
          <a:extLst>
            <a:ext uri="{FF2B5EF4-FFF2-40B4-BE49-F238E27FC236}">
              <a16:creationId xmlns:a16="http://schemas.microsoft.com/office/drawing/2014/main" id="{DE5F2A61-4B42-4344-8A7F-D8616CB59479}"/>
            </a:ext>
          </a:extLst>
        </xdr:cNvPr>
        <xdr:cNvSpPr txBox="1"/>
      </xdr:nvSpPr>
      <xdr:spPr>
        <a:xfrm>
          <a:off x="469081" y="6729003"/>
          <a:ext cx="5294043" cy="15932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 môžu obsahovať odkazy na bunky, rozsahy odkazov na bunky, operátory a konštanty. Toto všetko sú príklady vzorcov:</a:t>
          </a:r>
        </a:p>
        <a:p>
          <a:pPr marL="457200" marR="0" lvl="1" indent="0" defTabSz="914400" rtl="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457200" marR="0" lvl="1"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=A1+B1</a:t>
          </a:r>
        </a:p>
        <a:p>
          <a:pPr marL="457200" marR="0" lvl="1"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=10+20</a:t>
          </a:r>
        </a:p>
        <a:p>
          <a:pPr marL="457200" marR="0" lvl="1"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=SUM(A1:A10)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oneCellAnchor>
  <xdr:oneCellAnchor>
    <xdr:from>
      <xdr:col>0</xdr:col>
      <xdr:colOff>469081</xdr:colOff>
      <xdr:row>36</xdr:row>
      <xdr:rowOff>62065</xdr:rowOff>
    </xdr:from>
    <xdr:ext cx="5429250" cy="1218026"/>
    <xdr:sp macro="" textlink="">
      <xdr:nvSpPr>
        <xdr:cNvPr id="134" name="txt_Step" descr="Všimnite si, že v treťom z vyššie uvedených príkladov sme použili funkciu SUM. Funkcia je vopred zostavený príkaz, ktorý vyberie určité hodnoty, uskutoční s nimi určitý výpočet a vráti výsledok. Funkcia SUM napríklad sa vyberie zadané odkazy na bunky alebo rozsahy a sčíta ich. V tomto príklade vyberie bunky A1 až A10 a sčíta ich. Excel obsahuje vyše 400 funkcií, ktoré si môžete prezrieť na karte Vzorce.&#10;">
          <a:extLst>
            <a:ext uri="{FF2B5EF4-FFF2-40B4-BE49-F238E27FC236}">
              <a16:creationId xmlns:a16="http://schemas.microsoft.com/office/drawing/2014/main" id="{73D9B0E0-3581-491E-A150-07F5BAA0F86D}"/>
            </a:ext>
          </a:extLst>
        </xdr:cNvPr>
        <xdr:cNvSpPr txBox="1"/>
      </xdr:nvSpPr>
      <xdr:spPr>
        <a:xfrm>
          <a:off x="469081" y="7939240"/>
          <a:ext cx="5429250" cy="12180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Všimnite si, že v treťom z vyššie uvedených príkladov sme použili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Funkcia je vopred zostavený príkaz, ktorý vyberie určité hodnoty, uskutoční s nimi určitý výpočet a vráti výsledok. 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napríklad sa vyberie zadané odkazy na bunky alebo rozsahy a sčíta ich. V tomto príklade vyberie bunky A1 až A10 a sčíta ich. Excel obsahuje vyše 400 funkcií, ktoré si môžete prezrieť na karte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oneCellAnchor>
  <xdr:twoCellAnchor editAs="absolute">
    <xdr:from>
      <xdr:col>0</xdr:col>
      <xdr:colOff>469081</xdr:colOff>
      <xdr:row>42</xdr:row>
      <xdr:rowOff>148109</xdr:rowOff>
    </xdr:from>
    <xdr:to>
      <xdr:col>1</xdr:col>
      <xdr:colOff>5022031</xdr:colOff>
      <xdr:row>45</xdr:row>
      <xdr:rowOff>99920</xdr:rowOff>
    </xdr:to>
    <xdr:sp macro="" textlink="">
      <xdr:nvSpPr>
        <xdr:cNvPr id="135" name="txt_Step" descr="Vzorce s funkciami začínajú znakom rovnosti, za ktorým nasleduje názov funkcie a jej argumenty (hodnoty, ktoré funkcia použije na výpočet) uzavreté v zátvorkách. &#10;&#10;">
          <a:extLst>
            <a:ext uri="{FF2B5EF4-FFF2-40B4-BE49-F238E27FC236}">
              <a16:creationId xmlns:a16="http://schemas.microsoft.com/office/drawing/2014/main" id="{066FFF9C-96C0-4C5A-AFA6-27C4951F9C44}"/>
            </a:ext>
          </a:extLst>
        </xdr:cNvPr>
        <xdr:cNvSpPr txBox="1"/>
      </xdr:nvSpPr>
      <xdr:spPr>
        <a:xfrm>
          <a:off x="469081" y="9168284"/>
          <a:ext cx="5400675" cy="52331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 s funkciami začínajú znakom rovnosti, za ktorým nasleduje názov funkcie a jej argumenty (hodnoty, ktoré funkcia použije na výpočet) uzavreté v zátvorkách.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oneCellAnchor>
    <xdr:from>
      <xdr:col>0</xdr:col>
      <xdr:colOff>469081</xdr:colOff>
      <xdr:row>45</xdr:row>
      <xdr:rowOff>83885</xdr:rowOff>
    </xdr:from>
    <xdr:ext cx="5410200" cy="1405641"/>
    <xdr:sp macro="" textlink="">
      <xdr:nvSpPr>
        <xdr:cNvPr id="136" name="txt_Step" descr="Vzorec potvrdíte stlačením klávesu Enter. Keď to urobíte, vzorec sa vypočíta a v bunke sa zobrazí výsledok. Samotný vzorec sa zobrazuje v riadku vzorcov pod pásom s nástrojmi. Vzorec tiež môžete zobraziť v bunke tak, že prejdete do režimu úprav stlačením klávesu F2. Opätovným stlačením klávesu Enter dokončíte vzorec a vypočítate výsledok.&#10;">
          <a:extLst>
            <a:ext uri="{FF2B5EF4-FFF2-40B4-BE49-F238E27FC236}">
              <a16:creationId xmlns:a16="http://schemas.microsoft.com/office/drawing/2014/main" id="{5586BF07-B001-4F35-B7E4-70A08A528E83}"/>
            </a:ext>
          </a:extLst>
        </xdr:cNvPr>
        <xdr:cNvSpPr txBox="1"/>
      </xdr:nvSpPr>
      <xdr:spPr>
        <a:xfrm>
          <a:off x="469081" y="9675560"/>
          <a:ext cx="5410200" cy="140564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Vzorec potvrdíte stlačením klávesu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Keď to urobíte, vzorec sa vypočíta a v bunke sa zobrazí výsledok. Samotný vzorec sa zobrazuje v riadku vzorcov pod pásom s nástrojmi. Vzorec tiež môžete zobraziť v bunke tak, že prejdete do režimu úprav stlačením klávesu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F2</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Opätovným stlačením klávesu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dokončíte vzorec a vypočítate výsledok.</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oneCellAnchor>
  <xdr:twoCellAnchor editAs="absolute">
    <xdr:from>
      <xdr:col>0</xdr:col>
      <xdr:colOff>478606</xdr:colOff>
      <xdr:row>51</xdr:row>
      <xdr:rowOff>177312</xdr:rowOff>
    </xdr:from>
    <xdr:to>
      <xdr:col>1</xdr:col>
      <xdr:colOff>906051</xdr:colOff>
      <xdr:row>53</xdr:row>
      <xdr:rowOff>131761</xdr:rowOff>
    </xdr:to>
    <xdr:sp macro="" textlink="">
      <xdr:nvSpPr>
        <xdr:cNvPr id="137" name="TlačidloNaspäť" descr="Vrátiť na predchádzajúci hárok">
          <a:hlinkClick xmlns:r="http://schemas.openxmlformats.org/officeDocument/2006/relationships" r:id="rId3" tooltip="Kliknutím sem sa vrátite na predchádzajúci hárok."/>
          <a:extLst>
            <a:ext uri="{FF2B5EF4-FFF2-40B4-BE49-F238E27FC236}">
              <a16:creationId xmlns:a16="http://schemas.microsoft.com/office/drawing/2014/main" id="{BEFD400E-6244-40BE-8D92-330023967DDC}"/>
            </a:ext>
          </a:extLst>
        </xdr:cNvPr>
        <xdr:cNvSpPr/>
      </xdr:nvSpPr>
      <xdr:spPr>
        <a:xfrm flipH="1">
          <a:off x="478606" y="1091198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3591742</xdr:colOff>
      <xdr:row>51</xdr:row>
      <xdr:rowOff>177312</xdr:rowOff>
    </xdr:from>
    <xdr:to>
      <xdr:col>1</xdr:col>
      <xdr:colOff>4866912</xdr:colOff>
      <xdr:row>53</xdr:row>
      <xdr:rowOff>131761</xdr:rowOff>
    </xdr:to>
    <xdr:sp macro="" textlink="">
      <xdr:nvSpPr>
        <xdr:cNvPr id="138" name="TlačidloĎalej" descr="Prejsť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DD56E08A-C3A9-475A-87AB-52A78D988C6C}"/>
            </a:ext>
          </a:extLst>
        </xdr:cNvPr>
        <xdr:cNvSpPr/>
      </xdr:nvSpPr>
      <xdr:spPr>
        <a:xfrm>
          <a:off x="4439467" y="1091198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5</xdr:col>
      <xdr:colOff>411930</xdr:colOff>
      <xdr:row>6</xdr:row>
      <xdr:rowOff>114298</xdr:rowOff>
    </xdr:from>
    <xdr:to>
      <xdr:col>8</xdr:col>
      <xdr:colOff>145229</xdr:colOff>
      <xdr:row>14</xdr:row>
      <xdr:rowOff>47877</xdr:rowOff>
    </xdr:to>
    <xdr:grpSp>
      <xdr:nvGrpSpPr>
        <xdr:cNvPr id="139" name="BODY NAVYŠE" descr="BODY NAVYŠE&#10;&#10;">
          <a:extLst>
            <a:ext uri="{FF2B5EF4-FFF2-40B4-BE49-F238E27FC236}">
              <a16:creationId xmlns:a16="http://schemas.microsoft.com/office/drawing/2014/main" id="{34B095E6-B82C-4533-81A2-82946450BAFD}"/>
            </a:ext>
          </a:extLst>
        </xdr:cNvPr>
        <xdr:cNvGrpSpPr/>
      </xdr:nvGrpSpPr>
      <xdr:grpSpPr>
        <a:xfrm>
          <a:off x="9449250" y="1847848"/>
          <a:ext cx="2352674" cy="1411859"/>
          <a:chOff x="9048750" y="3743325"/>
          <a:chExt cx="2263181" cy="1456200"/>
        </a:xfrm>
      </xdr:grpSpPr>
      <xdr:sp macro="" textlink="">
        <xdr:nvSpPr>
          <xdr:cNvPr id="140" name="Krok" descr="EXTRA CREDIT&#10;You can raise a value to a power by using the carat (^) symbol, like =A1^A2. Enter it with Shift+6.&#10;">
            <a:extLst>
              <a:ext uri="{FF2B5EF4-FFF2-40B4-BE49-F238E27FC236}">
                <a16:creationId xmlns:a16="http://schemas.microsoft.com/office/drawing/2014/main" id="{675C53E6-D7B5-493F-A9ED-94DE7985453E}"/>
              </a:ext>
            </a:extLst>
          </xdr:cNvPr>
          <xdr:cNvSpPr txBox="1"/>
        </xdr:nvSpPr>
        <xdr:spPr>
          <a:xfrm>
            <a:off x="9648643" y="3895723"/>
            <a:ext cx="1663288" cy="13038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F4B183"/>
                </a:solidFill>
                <a:latin typeface="+mj-lt"/>
                <a:ea typeface="Segoe UI" pitchFamily="34" charset="0"/>
                <a:cs typeface="Segoe UI" panose="020B0502040204020203" pitchFamily="34" charset="0"/>
              </a:rPr>
              <a:t>BODY NAVYŠE</a:t>
            </a:r>
            <a:endParaRPr lang="en-US" sz="1200" b="1">
              <a:solidFill>
                <a:srgbClr val="F4B183"/>
              </a:solidFill>
              <a:latin typeface="+mj-lt"/>
              <a:ea typeface="Segoe UI" pitchFamily="34" charset="0"/>
              <a:cs typeface="Segoe UI" panose="020B0502040204020203" pitchFamily="34" charset="0"/>
            </a:endParaRPr>
          </a:p>
          <a:p>
            <a:pPr rtl="0" eaLnBrk="1" fontAlgn="auto" latinLnBrk="0" hangingPunct="1"/>
            <a:r>
              <a:rPr lang="sk" sz="1100" b="0" i="0" kern="1200" baseline="0">
                <a:solidFill>
                  <a:schemeClr val="tx1">
                    <a:lumMod val="75000"/>
                    <a:lumOff val="25000"/>
                  </a:schemeClr>
                </a:solidFill>
                <a:effectLst/>
                <a:latin typeface="+mn-lt"/>
                <a:ea typeface="+mn-ea"/>
                <a:cs typeface="+mn-cs"/>
              </a:rPr>
              <a:t>Hodnotu môžete umocniť pomocou znaku vsuvky (</a:t>
            </a:r>
            <a:r>
              <a:rPr lang="sk" sz="1100" b="1" i="0" kern="1200" baseline="0">
                <a:solidFill>
                  <a:schemeClr val="tx1">
                    <a:lumMod val="75000"/>
                    <a:lumOff val="25000"/>
                  </a:schemeClr>
                </a:solidFill>
                <a:effectLst/>
                <a:latin typeface="+mn-lt"/>
                <a:ea typeface="+mn-ea"/>
                <a:cs typeface="+mn-cs"/>
              </a:rPr>
              <a:t>^</a:t>
            </a:r>
            <a:r>
              <a:rPr lang="sk" sz="1100" b="0" i="0" kern="1200" baseline="0">
                <a:solidFill>
                  <a:schemeClr val="tx1">
                    <a:lumMod val="75000"/>
                    <a:lumOff val="25000"/>
                  </a:schemeClr>
                </a:solidFill>
                <a:effectLst/>
                <a:latin typeface="+mn-lt"/>
                <a:ea typeface="+mn-ea"/>
                <a:cs typeface="+mn-cs"/>
              </a:rPr>
              <a:t>), napríklad =C3^C4. Zadáte ho stlačením kombinácie klávesov </a:t>
            </a:r>
            <a:r>
              <a:rPr lang="sk" sz="1100" b="1" i="0" kern="1200" baseline="0">
                <a:solidFill>
                  <a:schemeClr val="tx1">
                    <a:lumMod val="75000"/>
                    <a:lumOff val="25000"/>
                  </a:schemeClr>
                </a:solidFill>
                <a:effectLst/>
                <a:latin typeface="+mn-lt"/>
                <a:ea typeface="+mn-ea"/>
                <a:cs typeface="+mn-cs"/>
              </a:rPr>
              <a:t>Shift + 6</a:t>
            </a:r>
            <a:r>
              <a:rPr lang="sk" sz="1100" b="0" i="0" kern="1200" baseline="0">
                <a:solidFill>
                  <a:schemeClr val="tx1">
                    <a:lumMod val="75000"/>
                    <a:lumOff val="25000"/>
                  </a:schemeClr>
                </a:solidFill>
                <a:effectLst/>
                <a:latin typeface="+mn-lt"/>
                <a:ea typeface="+mn-ea"/>
                <a:cs typeface="+mn-cs"/>
              </a:rPr>
              <a:t>.</a:t>
            </a:r>
          </a:p>
        </xdr:txBody>
      </xdr:sp>
      <xdr:pic>
        <xdr:nvPicPr>
          <xdr:cNvPr id="141" name="Stužka za body navyše" descr="Ozdobná stužka">
            <a:extLst>
              <a:ext uri="{FF2B5EF4-FFF2-40B4-BE49-F238E27FC236}">
                <a16:creationId xmlns:a16="http://schemas.microsoft.com/office/drawing/2014/main" id="{8CCDA131-B8EE-49BF-B978-9C80B0D5FAF0}"/>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9287099" y="3950551"/>
            <a:ext cx="474289" cy="439736"/>
          </a:xfrm>
          <a:prstGeom prst="rect">
            <a:avLst/>
          </a:prstGeom>
        </xdr:spPr>
      </xdr:pic>
      <xdr:sp macro="" textlink="">
        <xdr:nvSpPr>
          <xdr:cNvPr id="142" name="Šípka položky Body navyše" descr="Šípka">
            <a:extLst>
              <a:ext uri="{FF2B5EF4-FFF2-40B4-BE49-F238E27FC236}">
                <a16:creationId xmlns:a16="http://schemas.microsoft.com/office/drawing/2014/main" id="{F2D8B853-541C-481F-8BBF-E827C4DE7D61}"/>
              </a:ext>
            </a:extLst>
          </xdr:cNvPr>
          <xdr:cNvSpPr/>
        </xdr:nvSpPr>
        <xdr:spPr>
          <a:xfrm rot="15682076" flipH="1">
            <a:off x="9021478" y="3770597"/>
            <a:ext cx="462029" cy="407486"/>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editAs="absolute">
    <xdr:from>
      <xdr:col>0</xdr:col>
      <xdr:colOff>333375</xdr:colOff>
      <xdr:row>55</xdr:row>
      <xdr:rowOff>85724</xdr:rowOff>
    </xdr:from>
    <xdr:to>
      <xdr:col>1</xdr:col>
      <xdr:colOff>5218938</xdr:colOff>
      <xdr:row>69</xdr:row>
      <xdr:rowOff>190499</xdr:rowOff>
    </xdr:to>
    <xdr:grpSp>
      <xdr:nvGrpSpPr>
        <xdr:cNvPr id="143" name="Skupina 142">
          <a:extLst>
            <a:ext uri="{FF2B5EF4-FFF2-40B4-BE49-F238E27FC236}">
              <a16:creationId xmlns:a16="http://schemas.microsoft.com/office/drawing/2014/main" id="{79AC946A-932E-4F38-8B0A-9F23F83F1E52}"/>
            </a:ext>
          </a:extLst>
        </xdr:cNvPr>
        <xdr:cNvGrpSpPr/>
      </xdr:nvGrpSpPr>
      <xdr:grpSpPr>
        <a:xfrm>
          <a:off x="331470" y="11098529"/>
          <a:ext cx="5754243" cy="2626995"/>
          <a:chOff x="350069" y="11620499"/>
          <a:chExt cx="5733288" cy="2771775"/>
        </a:xfrm>
      </xdr:grpSpPr>
      <xdr:sp macro="" textlink="">
        <xdr:nvSpPr>
          <xdr:cNvPr id="144" name="Obdĺžnik 143">
            <a:extLst>
              <a:ext uri="{FF2B5EF4-FFF2-40B4-BE49-F238E27FC236}">
                <a16:creationId xmlns:a16="http://schemas.microsoft.com/office/drawing/2014/main" id="{03611DF3-2DDC-4C9F-9BD2-1914CDC70236}"/>
              </a:ext>
            </a:extLst>
          </xdr:cNvPr>
          <xdr:cNvSpPr/>
        </xdr:nvSpPr>
        <xdr:spPr>
          <a:xfrm>
            <a:off x="350069" y="11620499"/>
            <a:ext cx="5733288" cy="2771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45" name="Krok" descr="Ďalšie informácie na webe&#10;">
            <a:extLst>
              <a:ext uri="{FF2B5EF4-FFF2-40B4-BE49-F238E27FC236}">
                <a16:creationId xmlns:a16="http://schemas.microsoft.com/office/drawing/2014/main" id="{688CB3AD-6B8F-4152-822F-68C8F1EEED97}"/>
              </a:ext>
            </a:extLst>
          </xdr:cNvPr>
          <xdr:cNvSpPr txBox="1"/>
        </xdr:nvSpPr>
        <xdr:spPr>
          <a:xfrm>
            <a:off x="572393" y="11629541"/>
            <a:ext cx="5043964" cy="4151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46" name="Priama spojnica 145" descr="Ozdobná čiara">
            <a:extLst>
              <a:ext uri="{FF2B5EF4-FFF2-40B4-BE49-F238E27FC236}">
                <a16:creationId xmlns:a16="http://schemas.microsoft.com/office/drawing/2014/main" id="{78299991-CCE6-4F28-81F0-C743EF2F129C}"/>
              </a:ext>
            </a:extLst>
          </xdr:cNvPr>
          <xdr:cNvCxnSpPr>
            <a:cxnSpLocks/>
          </xdr:cNvCxnSpPr>
        </xdr:nvCxnSpPr>
        <xdr:spPr>
          <a:xfrm>
            <a:off x="575439" y="12154546"/>
            <a:ext cx="528137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47" name="Priama spojnica 146" descr="Ozdobná čiara">
            <a:extLst>
              <a:ext uri="{FF2B5EF4-FFF2-40B4-BE49-F238E27FC236}">
                <a16:creationId xmlns:a16="http://schemas.microsoft.com/office/drawing/2014/main" id="{C7CE393B-0A40-460B-ADC7-32213AED6195}"/>
              </a:ext>
            </a:extLst>
          </xdr:cNvPr>
          <xdr:cNvCxnSpPr>
            <a:cxnSpLocks/>
          </xdr:cNvCxnSpPr>
        </xdr:nvCxnSpPr>
        <xdr:spPr>
          <a:xfrm>
            <a:off x="575438" y="14248538"/>
            <a:ext cx="5285232"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555326</xdr:colOff>
      <xdr:row>58</xdr:row>
      <xdr:rowOff>112895</xdr:rowOff>
    </xdr:from>
    <xdr:to>
      <xdr:col>1</xdr:col>
      <xdr:colOff>2477523</xdr:colOff>
      <xdr:row>60</xdr:row>
      <xdr:rowOff>109668</xdr:rowOff>
    </xdr:to>
    <xdr:grpSp>
      <xdr:nvGrpSpPr>
        <xdr:cNvPr id="148" name="Skupina 147">
          <a:extLst>
            <a:ext uri="{FF2B5EF4-FFF2-40B4-BE49-F238E27FC236}">
              <a16:creationId xmlns:a16="http://schemas.microsoft.com/office/drawing/2014/main" id="{CA7B2371-3B06-4B9B-9469-235F43CE38D0}"/>
            </a:ext>
          </a:extLst>
        </xdr:cNvPr>
        <xdr:cNvGrpSpPr/>
      </xdr:nvGrpSpPr>
      <xdr:grpSpPr>
        <a:xfrm>
          <a:off x="551516" y="11666720"/>
          <a:ext cx="2792782" cy="356818"/>
          <a:chOff x="552970" y="11990570"/>
          <a:chExt cx="2769922" cy="377773"/>
        </a:xfrm>
      </xdr:grpSpPr>
      <xdr:sp macro="" textlink="">
        <xdr:nvSpPr>
          <xdr:cNvPr id="149" name="Krok" descr="Všetky informácie o funkcii AVERAGE, hypertextové prepojenie na web&#10;&#10;">
            <a:hlinkClick xmlns:r="http://schemas.openxmlformats.org/officeDocument/2006/relationships" r:id="rId6" tooltip="Po výbere tohto prepojenia získate všetky informácie o používaní Excelu ako kalkulačky, článok na webe"/>
            <a:extLst>
              <a:ext uri="{FF2B5EF4-FFF2-40B4-BE49-F238E27FC236}">
                <a16:creationId xmlns:a16="http://schemas.microsoft.com/office/drawing/2014/main" id="{94DAAE3B-3571-4AC2-BCCC-AD998F75E3DC}"/>
              </a:ext>
            </a:extLst>
          </xdr:cNvPr>
          <xdr:cNvSpPr txBox="1"/>
        </xdr:nvSpPr>
        <xdr:spPr>
          <a:xfrm>
            <a:off x="1002467" y="12068801"/>
            <a:ext cx="2320425" cy="2671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Používanie Excelu ako kalkulačky</a:t>
            </a:r>
          </a:p>
        </xdr:txBody>
      </xdr:sp>
      <xdr:pic>
        <xdr:nvPicPr>
          <xdr:cNvPr id="150" name="Grafika 22" descr="Po výbere tohto prepojenia získate ďalšie informácie na webe">
            <a:hlinkClick xmlns:r="http://schemas.openxmlformats.org/officeDocument/2006/relationships" r:id="rId6" tooltip="Po výbere tohto prepojenia získate ďalšie informácie na webe"/>
            <a:extLst>
              <a:ext uri="{FF2B5EF4-FFF2-40B4-BE49-F238E27FC236}">
                <a16:creationId xmlns:a16="http://schemas.microsoft.com/office/drawing/2014/main" id="{EBAE2967-711A-4896-A8B7-B7FA652650A2}"/>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1990570"/>
            <a:ext cx="475661" cy="377773"/>
          </a:xfrm>
          <a:prstGeom prst="rect">
            <a:avLst/>
          </a:prstGeom>
        </xdr:spPr>
      </xdr:pic>
    </xdr:grpSp>
    <xdr:clientData/>
  </xdr:twoCellAnchor>
  <xdr:twoCellAnchor editAs="absolute">
    <xdr:from>
      <xdr:col>0</xdr:col>
      <xdr:colOff>555326</xdr:colOff>
      <xdr:row>60</xdr:row>
      <xdr:rowOff>117925</xdr:rowOff>
    </xdr:from>
    <xdr:to>
      <xdr:col>1</xdr:col>
      <xdr:colOff>2505135</xdr:colOff>
      <xdr:row>62</xdr:row>
      <xdr:rowOff>120285</xdr:rowOff>
    </xdr:to>
    <xdr:grpSp>
      <xdr:nvGrpSpPr>
        <xdr:cNvPr id="151" name="Skupina 150" descr="Prehľad vzorcov v Exceli">
          <a:extLst>
            <a:ext uri="{FF2B5EF4-FFF2-40B4-BE49-F238E27FC236}">
              <a16:creationId xmlns:a16="http://schemas.microsoft.com/office/drawing/2014/main" id="{DBBBF993-8DF8-4B72-8129-E3AA07A81756}"/>
            </a:ext>
          </a:extLst>
        </xdr:cNvPr>
        <xdr:cNvGrpSpPr/>
      </xdr:nvGrpSpPr>
      <xdr:grpSpPr>
        <a:xfrm>
          <a:off x="551516" y="12033700"/>
          <a:ext cx="2818489" cy="366215"/>
          <a:chOff x="552970" y="12376600"/>
          <a:chExt cx="2797534" cy="383360"/>
        </a:xfrm>
      </xdr:grpSpPr>
      <xdr:sp macro="" textlink="">
        <xdr:nvSpPr>
          <xdr:cNvPr id="152" name="Krok" descr="Všetky informácie o funkcii COUNT, hypertextové prepojenie na web&#10;">
            <a:hlinkClick xmlns:r="http://schemas.openxmlformats.org/officeDocument/2006/relationships" r:id="rId9" tooltip="Po výbere tohto prepojenia získate všetky informácie o vzorcoch v Exceli, článok na webe"/>
            <a:extLst>
              <a:ext uri="{FF2B5EF4-FFF2-40B4-BE49-F238E27FC236}">
                <a16:creationId xmlns:a16="http://schemas.microsoft.com/office/drawing/2014/main" id="{68253150-FDCC-4078-B423-C873DCBF4AD9}"/>
              </a:ext>
            </a:extLst>
          </xdr:cNvPr>
          <xdr:cNvSpPr txBox="1"/>
        </xdr:nvSpPr>
        <xdr:spPr>
          <a:xfrm>
            <a:off x="1002467" y="12466356"/>
            <a:ext cx="2348037" cy="24434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Prehľad vzorcov v Exceli</a:t>
            </a:r>
          </a:p>
        </xdr:txBody>
      </xdr:sp>
      <xdr:pic>
        <xdr:nvPicPr>
          <xdr:cNvPr id="153" name="Grafika 22" descr="Po výbere tohto prepojenia získate ďalšie informácie na webe">
            <a:hlinkClick xmlns:r="http://schemas.openxmlformats.org/officeDocument/2006/relationships" r:id="rId9" tooltip="Po výbere tohto prepojenia získate ďalšie informácie na webe"/>
            <a:extLst>
              <a:ext uri="{FF2B5EF4-FFF2-40B4-BE49-F238E27FC236}">
                <a16:creationId xmlns:a16="http://schemas.microsoft.com/office/drawing/2014/main" id="{8A744DEE-DB39-49DC-9ECF-DB49429F7820}"/>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2376600"/>
            <a:ext cx="475661" cy="383360"/>
          </a:xfrm>
          <a:prstGeom prst="rect">
            <a:avLst/>
          </a:prstGeom>
        </xdr:spPr>
      </xdr:pic>
    </xdr:grpSp>
    <xdr:clientData/>
  </xdr:twoCellAnchor>
  <xdr:twoCellAnchor editAs="absolute">
    <xdr:from>
      <xdr:col>0</xdr:col>
      <xdr:colOff>555326</xdr:colOff>
      <xdr:row>62</xdr:row>
      <xdr:rowOff>136723</xdr:rowOff>
    </xdr:from>
    <xdr:to>
      <xdr:col>1</xdr:col>
      <xdr:colOff>2971800</xdr:colOff>
      <xdr:row>64</xdr:row>
      <xdr:rowOff>133496</xdr:rowOff>
    </xdr:to>
    <xdr:grpSp>
      <xdr:nvGrpSpPr>
        <xdr:cNvPr id="154" name="Skupina 153">
          <a:extLst>
            <a:ext uri="{FF2B5EF4-FFF2-40B4-BE49-F238E27FC236}">
              <a16:creationId xmlns:a16="http://schemas.microsoft.com/office/drawing/2014/main" id="{97003A87-44BF-4E57-A760-19DF355C2169}"/>
            </a:ext>
          </a:extLst>
        </xdr:cNvPr>
        <xdr:cNvGrpSpPr/>
      </xdr:nvGrpSpPr>
      <xdr:grpSpPr>
        <a:xfrm>
          <a:off x="551516" y="12410638"/>
          <a:ext cx="3287059" cy="358723"/>
          <a:chOff x="552970" y="12776398"/>
          <a:chExt cx="3264199" cy="377773"/>
        </a:xfrm>
      </xdr:grpSpPr>
      <xdr:sp macro="" textlink="">
        <xdr:nvSpPr>
          <xdr:cNvPr id="155" name="Krok" descr="Používanie programu Excel ako kalkulačky, hypertextové prepojenie na web&#10;">
            <a:hlinkClick xmlns:r="http://schemas.openxmlformats.org/officeDocument/2006/relationships" r:id="rId10" tooltip="Po výbere tohto prepojenia získate informácie o funkciách Excelu podľa kategórie, článok na webe"/>
            <a:extLst>
              <a:ext uri="{FF2B5EF4-FFF2-40B4-BE49-F238E27FC236}">
                <a16:creationId xmlns:a16="http://schemas.microsoft.com/office/drawing/2014/main" id="{1B8A91B8-3AD1-4CBF-A83F-989016E1EFCA}"/>
              </a:ext>
            </a:extLst>
          </xdr:cNvPr>
          <xdr:cNvSpPr txBox="1"/>
        </xdr:nvSpPr>
        <xdr:spPr>
          <a:xfrm>
            <a:off x="1002466" y="12860578"/>
            <a:ext cx="2814703" cy="24993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 funkcií Excelu (podľa kategórie) </a:t>
            </a:r>
          </a:p>
        </xdr:txBody>
      </xdr:sp>
      <xdr:pic>
        <xdr:nvPicPr>
          <xdr:cNvPr id="156" name="Grafika 155" descr="Po výbere tohto prepojenia získate ďalšie informácie na webe">
            <a:hlinkClick xmlns:r="http://schemas.openxmlformats.org/officeDocument/2006/relationships" r:id="rId10" tooltip="Po výbere tohto prepojenia získate ďalšie informácie na webe"/>
            <a:extLst>
              <a:ext uri="{FF2B5EF4-FFF2-40B4-BE49-F238E27FC236}">
                <a16:creationId xmlns:a16="http://schemas.microsoft.com/office/drawing/2014/main" id="{6A002DE9-B460-4DEF-89B0-9CE1D5FEA443}"/>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52970" y="12776398"/>
            <a:ext cx="475661" cy="377773"/>
          </a:xfrm>
          <a:prstGeom prst="rect">
            <a:avLst/>
          </a:prstGeom>
        </xdr:spPr>
      </xdr:pic>
    </xdr:grpSp>
    <xdr:clientData/>
  </xdr:twoCellAnchor>
  <xdr:twoCellAnchor editAs="absolute">
    <xdr:from>
      <xdr:col>0</xdr:col>
      <xdr:colOff>567509</xdr:colOff>
      <xdr:row>64</xdr:row>
      <xdr:rowOff>148582</xdr:rowOff>
    </xdr:from>
    <xdr:to>
      <xdr:col>1</xdr:col>
      <xdr:colOff>3190875</xdr:colOff>
      <xdr:row>66</xdr:row>
      <xdr:rowOff>150942</xdr:rowOff>
    </xdr:to>
    <xdr:grpSp>
      <xdr:nvGrpSpPr>
        <xdr:cNvPr id="157" name="Skupina 156">
          <a:extLst>
            <a:ext uri="{FF2B5EF4-FFF2-40B4-BE49-F238E27FC236}">
              <a16:creationId xmlns:a16="http://schemas.microsoft.com/office/drawing/2014/main" id="{71257630-43F1-4787-B9D3-FAD6BF048228}"/>
            </a:ext>
          </a:extLst>
        </xdr:cNvPr>
        <xdr:cNvGrpSpPr/>
      </xdr:nvGrpSpPr>
      <xdr:grpSpPr>
        <a:xfrm>
          <a:off x="565604" y="12786352"/>
          <a:ext cx="3490141" cy="366215"/>
          <a:chOff x="565153" y="13169257"/>
          <a:chExt cx="3471091" cy="383360"/>
        </a:xfrm>
      </xdr:grpSpPr>
      <xdr:sp macro="" textlink="">
        <xdr:nvSpPr>
          <xdr:cNvPr id="158" name="Krok" descr="Bezplatné online školenie pre Excel, hypertextové prepojenie na web&#10;">
            <a:hlinkClick xmlns:r="http://schemas.openxmlformats.org/officeDocument/2006/relationships" r:id="rId11" tooltip="Po výbere tohto prepojenia získate informácie o všetkých funkciách Excelu podľa abecedy, článok na webe"/>
            <a:extLst>
              <a:ext uri="{FF2B5EF4-FFF2-40B4-BE49-F238E27FC236}">
                <a16:creationId xmlns:a16="http://schemas.microsoft.com/office/drawing/2014/main" id="{A1D2C3A9-E7A3-44B5-93E4-99B051F60D72}"/>
              </a:ext>
            </a:extLst>
          </xdr:cNvPr>
          <xdr:cNvSpPr txBox="1"/>
        </xdr:nvSpPr>
        <xdr:spPr>
          <a:xfrm>
            <a:off x="1014649" y="13253084"/>
            <a:ext cx="3021595" cy="261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 funkcií Excelu (podľa abecedy) </a:t>
            </a:r>
          </a:p>
        </xdr:txBody>
      </xdr:sp>
      <xdr:pic>
        <xdr:nvPicPr>
          <xdr:cNvPr id="159" name="Grafika 22" descr="Po výbere tohto prepojenia získate ďalšie informácie na webe">
            <a:hlinkClick xmlns:r="http://schemas.openxmlformats.org/officeDocument/2006/relationships" r:id="rId11" tooltip="Po výbere tohto prepojenia získate ďalšie informácie na webe"/>
            <a:extLst>
              <a:ext uri="{FF2B5EF4-FFF2-40B4-BE49-F238E27FC236}">
                <a16:creationId xmlns:a16="http://schemas.microsoft.com/office/drawing/2014/main" id="{39497227-C71D-4FA2-9B71-A022FF7F1C61}"/>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65153" y="13169257"/>
            <a:ext cx="475661" cy="383360"/>
          </a:xfrm>
          <a:prstGeom prst="rect">
            <a:avLst/>
          </a:prstGeom>
        </xdr:spPr>
      </xdr:pic>
    </xdr:grpSp>
    <xdr:clientData/>
  </xdr:twoCellAnchor>
  <xdr:twoCellAnchor editAs="absolute">
    <xdr:from>
      <xdr:col>0</xdr:col>
      <xdr:colOff>577034</xdr:colOff>
      <xdr:row>66</xdr:row>
      <xdr:rowOff>148582</xdr:rowOff>
    </xdr:from>
    <xdr:to>
      <xdr:col>1</xdr:col>
      <xdr:colOff>3038474</xdr:colOff>
      <xdr:row>68</xdr:row>
      <xdr:rowOff>150942</xdr:rowOff>
    </xdr:to>
    <xdr:grpSp>
      <xdr:nvGrpSpPr>
        <xdr:cNvPr id="160" name="Skupina 159">
          <a:extLst>
            <a:ext uri="{FF2B5EF4-FFF2-40B4-BE49-F238E27FC236}">
              <a16:creationId xmlns:a16="http://schemas.microsoft.com/office/drawing/2014/main" id="{32835AA2-E6D6-41DC-B4E4-AF07FAC19150}"/>
            </a:ext>
          </a:extLst>
        </xdr:cNvPr>
        <xdr:cNvGrpSpPr/>
      </xdr:nvGrpSpPr>
      <xdr:grpSpPr>
        <a:xfrm>
          <a:off x="578939" y="13148302"/>
          <a:ext cx="3324405" cy="366215"/>
          <a:chOff x="574678" y="13550257"/>
          <a:chExt cx="3309165" cy="383360"/>
        </a:xfrm>
      </xdr:grpSpPr>
      <xdr:sp macro="" textlink="">
        <xdr:nvSpPr>
          <xdr:cNvPr id="161" name="Krok" descr="Bezplatné online školenie pre Excel, hypertextové prepojenie na web&#10;">
            <a:hlinkClick xmlns:r="http://schemas.openxmlformats.org/officeDocument/2006/relationships" r:id="rId12" tooltip="Po výbere tohto prepojenia získate prístup k bezplatnému online školeniu pre Excel, článok na webe"/>
            <a:extLst>
              <a:ext uri="{FF2B5EF4-FFF2-40B4-BE49-F238E27FC236}">
                <a16:creationId xmlns:a16="http://schemas.microsoft.com/office/drawing/2014/main" id="{BBD9D617-8BE8-4A77-A4A7-46711DF153C7}"/>
              </a:ext>
            </a:extLst>
          </xdr:cNvPr>
          <xdr:cNvSpPr txBox="1"/>
        </xdr:nvSpPr>
        <xdr:spPr>
          <a:xfrm>
            <a:off x="1024174" y="13634084"/>
            <a:ext cx="2859669" cy="2615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62" name="Grafika 22" descr="Po výbere tohto prepojenia získate ďalšie informácie na webe">
            <a:hlinkClick xmlns:r="http://schemas.openxmlformats.org/officeDocument/2006/relationships" r:id="rId12" tooltip="Po výbere tohto prepojenia získate ďalšie informácie na webe"/>
            <a:extLst>
              <a:ext uri="{FF2B5EF4-FFF2-40B4-BE49-F238E27FC236}">
                <a16:creationId xmlns:a16="http://schemas.microsoft.com/office/drawing/2014/main" id="{3D7A9E61-8947-4BBC-839B-5B5A5DD9C3EA}"/>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574678" y="13550257"/>
            <a:ext cx="475661" cy="383360"/>
          </a:xfrm>
          <a:prstGeom prst="rect">
            <a:avLst/>
          </a:prstGeom>
        </xdr:spPr>
      </xdr:pic>
    </xdr:grpSp>
    <xdr:clientData/>
  </xdr:twoCellAnchor>
  <xdr:twoCellAnchor editAs="absolute">
    <xdr:from>
      <xdr:col>1</xdr:col>
      <xdr:colOff>5262563</xdr:colOff>
      <xdr:row>4</xdr:row>
      <xdr:rowOff>6808</xdr:rowOff>
    </xdr:from>
    <xdr:to>
      <xdr:col>4</xdr:col>
      <xdr:colOff>896977</xdr:colOff>
      <xdr:row>14</xdr:row>
      <xdr:rowOff>85724</xdr:rowOff>
    </xdr:to>
    <xdr:grpSp>
      <xdr:nvGrpSpPr>
        <xdr:cNvPr id="163" name="Skupina 162">
          <a:extLst>
            <a:ext uri="{FF2B5EF4-FFF2-40B4-BE49-F238E27FC236}">
              <a16:creationId xmlns:a16="http://schemas.microsoft.com/office/drawing/2014/main" id="{C2C01485-52DA-46D7-91BA-2CB22C9C592D}"/>
            </a:ext>
          </a:extLst>
        </xdr:cNvPr>
        <xdr:cNvGrpSpPr/>
      </xdr:nvGrpSpPr>
      <xdr:grpSpPr>
        <a:xfrm>
          <a:off x="6131243" y="1361263"/>
          <a:ext cx="2562899" cy="1936291"/>
          <a:chOff x="6284692" y="1189724"/>
          <a:chExt cx="2351528" cy="1977438"/>
        </a:xfrm>
      </xdr:grpSpPr>
      <xdr:grpSp>
        <xdr:nvGrpSpPr>
          <xdr:cNvPr id="164" name="Čiary v tvare zloženej zátvorky">
            <a:extLst>
              <a:ext uri="{FF2B5EF4-FFF2-40B4-BE49-F238E27FC236}">
                <a16:creationId xmlns:a16="http://schemas.microsoft.com/office/drawing/2014/main" id="{C6C732D8-8C93-4CFB-BAD8-7EB1D0E191AF}"/>
              </a:ext>
            </a:extLst>
          </xdr:cNvPr>
          <xdr:cNvGrpSpPr/>
        </xdr:nvGrpSpPr>
        <xdr:grpSpPr>
          <a:xfrm rot="5886532">
            <a:off x="6795435" y="1007424"/>
            <a:ext cx="563095" cy="927696"/>
            <a:chOff x="9786972" y="1008297"/>
            <a:chExt cx="273326" cy="789155"/>
          </a:xfrm>
        </xdr:grpSpPr>
        <xdr:sp macro="" textlink="">
          <xdr:nvSpPr>
            <xdr:cNvPr id="167" name="Ďalšia čiara v tvare zloženej zátvorky" descr="Čiara v tvare zloženej zátvorky">
              <a:extLst>
                <a:ext uri="{FF2B5EF4-FFF2-40B4-BE49-F238E27FC236}">
                  <a16:creationId xmlns:a16="http://schemas.microsoft.com/office/drawing/2014/main" id="{CE60D9BE-1267-484B-8547-1136C10EC14C}"/>
                </a:ext>
              </a:extLst>
            </xdr:cNvPr>
            <xdr:cNvSpPr/>
          </xdr:nvSpPr>
          <xdr:spPr>
            <a:xfrm>
              <a:off x="9786972" y="1008297"/>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68" name="Čiara v tvare zloženej zátvorky" descr="Čiara v tvare zloženej zátvorky&#10;">
              <a:extLst>
                <a:ext uri="{FF2B5EF4-FFF2-40B4-BE49-F238E27FC236}">
                  <a16:creationId xmlns:a16="http://schemas.microsoft.com/office/drawing/2014/main" id="{5B02AF09-F448-47F0-A846-E12FFA754450}"/>
                </a:ext>
              </a:extLst>
            </xdr:cNvPr>
            <xdr:cNvSpPr/>
          </xdr:nvSpPr>
          <xdr:spPr>
            <a:xfrm>
              <a:off x="9898875" y="1254854"/>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165" name="Hviezdičky" descr="Hviezdičky">
            <a:extLst>
              <a:ext uri="{FF2B5EF4-FFF2-40B4-BE49-F238E27FC236}">
                <a16:creationId xmlns:a16="http://schemas.microsoft.com/office/drawing/2014/main" id="{7A19B73F-71AE-41DE-BB2D-C688A7125981}"/>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6284692" y="1993317"/>
            <a:ext cx="323250" cy="337815"/>
          </a:xfrm>
          <a:prstGeom prst="rect">
            <a:avLst/>
          </a:prstGeom>
        </xdr:spPr>
      </xdr:pic>
      <xdr:sp macro="" textlink="">
        <xdr:nvSpPr>
          <xdr:cNvPr id="166" name="Pokyny" descr="CHECK THIS OUT&#10;Change the numbers here, and watch the formula results automatically change.&#10;">
            <a:extLst>
              <a:ext uri="{FF2B5EF4-FFF2-40B4-BE49-F238E27FC236}">
                <a16:creationId xmlns:a16="http://schemas.microsoft.com/office/drawing/2014/main" id="{50555AA4-008E-4DD4-89F8-AF46A3D1D5A7}"/>
              </a:ext>
            </a:extLst>
          </xdr:cNvPr>
          <xdr:cNvSpPr txBox="1"/>
        </xdr:nvSpPr>
        <xdr:spPr>
          <a:xfrm>
            <a:off x="6667108" y="1893683"/>
            <a:ext cx="1969112" cy="12734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rtl="0"/>
            <a:r>
              <a:rPr lang="sk" sz="1100" kern="1200">
                <a:solidFill>
                  <a:schemeClr val="dk1"/>
                </a:solidFill>
                <a:effectLst/>
                <a:latin typeface="+mn-lt"/>
                <a:ea typeface="+mn-ea"/>
                <a:cs typeface="+mn-cs"/>
              </a:rPr>
              <a:t>Zmeňte</a:t>
            </a:r>
            <a:r>
              <a:rPr lang="sk" sz="1100" kern="1200" baseline="0">
                <a:solidFill>
                  <a:schemeClr val="dk1"/>
                </a:solidFill>
                <a:effectLst/>
                <a:latin typeface="+mn-lt"/>
                <a:ea typeface="+mn-ea"/>
                <a:cs typeface="+mn-cs"/>
              </a:rPr>
              <a:t> čísla v týchto bunkách a sledujte, ako sa automaticky zmenia výsledky vzorcov.</a:t>
            </a:r>
            <a:endParaRPr lang="en-US" sz="1100">
              <a:effectLst/>
            </a:endParaRPr>
          </a:p>
        </xdr:txBody>
      </xdr:sp>
    </xdr:grpSp>
    <xdr:clientData/>
  </xdr:twoCellAnchor>
  <xdr:twoCellAnchor editAs="absolute">
    <xdr:from>
      <xdr:col>6</xdr:col>
      <xdr:colOff>423581</xdr:colOff>
      <xdr:row>25</xdr:row>
      <xdr:rowOff>129771</xdr:rowOff>
    </xdr:from>
    <xdr:to>
      <xdr:col>12</xdr:col>
      <xdr:colOff>288105</xdr:colOff>
      <xdr:row>38</xdr:row>
      <xdr:rowOff>71914</xdr:rowOff>
    </xdr:to>
    <xdr:grpSp>
      <xdr:nvGrpSpPr>
        <xdr:cNvPr id="170" name="DOBRE VEDIEŤ" descr="DOBRE VEDIEŤ&#10;&#10;">
          <a:extLst>
            <a:ext uri="{FF2B5EF4-FFF2-40B4-BE49-F238E27FC236}">
              <a16:creationId xmlns:a16="http://schemas.microsoft.com/office/drawing/2014/main" id="{C43C872B-4996-44B6-9821-46907E2D5805}"/>
            </a:ext>
          </a:extLst>
        </xdr:cNvPr>
        <xdr:cNvGrpSpPr/>
      </xdr:nvGrpSpPr>
      <xdr:grpSpPr>
        <a:xfrm>
          <a:off x="10541036" y="5572356"/>
          <a:ext cx="3878359" cy="2431978"/>
          <a:chOff x="7053810" y="15226304"/>
          <a:chExt cx="3722724" cy="2212502"/>
        </a:xfrm>
      </xdr:grpSpPr>
      <xdr:sp macro="" textlink="">
        <xdr:nvSpPr>
          <xdr:cNvPr id="212" name="Krok" descr="GOOD TO KNOW&#10;Constants are values that you enter in cells or formulas. While =10+20 might calculate the same as =A1+B1, constants aren't a good practice. Why? Because you can't easily see the constant without selecting the cell and looking for it. That can make it hard to change later. It's much easier to put your constants in cells, where they can be easily adjusted, and referenced in your formulas.&#10;&#10;For example: Select the yellow cell with 12 below. You'll see we used the SUM function with a range of cells. We didn't type in &quot;4&quot; or &quot;8&quot; directly into the formula. &#10;">
            <a:extLst>
              <a:ext uri="{FF2B5EF4-FFF2-40B4-BE49-F238E27FC236}">
                <a16:creationId xmlns:a16="http://schemas.microsoft.com/office/drawing/2014/main" id="{D04FEABC-54EC-41D4-8544-354A180A4128}"/>
              </a:ext>
            </a:extLst>
          </xdr:cNvPr>
          <xdr:cNvSpPr txBox="1"/>
        </xdr:nvSpPr>
        <xdr:spPr>
          <a:xfrm>
            <a:off x="7377112" y="15262899"/>
            <a:ext cx="3399422" cy="21759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Konštanty sú hodnoty, ktoré zadávate do buniek alebo vzorcov. Vzorec =10+20 síce môže vypočítať rovnaký výsledok ako vzorec =A1+B1, používať vo vzorcoch konštanty však nie je vhodné. Prečo? Konštantu totiž uvidíte jedine tak, že vyberiete bunku a vyhľadáte ju. Z tohto dôvodu môže byť ťažké ju neskôr zmeniť. Omnoho jednoduchšie je vložiť konštanty do buniek, v ktorých ich možno jednoducho upraviť, a do vzorcov vložiť odkazy na bunky.</a:t>
            </a:r>
          </a:p>
          <a:p>
            <a:pPr rtl="0" eaLnBrk="1" fontAlgn="auto" latinLnBrk="0" hangingPunct="1"/>
            <a:endParaRPr lang="en-US" sz="1100" b="0" i="0" kern="1200" baseline="0">
              <a:solidFill>
                <a:schemeClr val="dk1"/>
              </a:solidFill>
              <a:effectLst/>
              <a:latin typeface="+mn-lt"/>
              <a:ea typeface="+mn-ea"/>
              <a:cs typeface="+mn-cs"/>
            </a:endParaRPr>
          </a:p>
          <a:p>
            <a:pPr rtl="0" eaLnBrk="1" fontAlgn="auto" latinLnBrk="0" hangingPunct="1"/>
            <a:r>
              <a:rPr lang="sk" sz="1100" b="0" i="0" kern="1200" baseline="0">
                <a:solidFill>
                  <a:schemeClr val="dk1"/>
                </a:solidFill>
                <a:effectLst/>
                <a:latin typeface="+mn-lt"/>
                <a:ea typeface="+mn-ea"/>
                <a:cs typeface="+mn-cs"/>
              </a:rPr>
              <a:t>Príklad: Vyberte nižšie uvedenú žltú bunku s číslom </a:t>
            </a:r>
            <a:r>
              <a:rPr lang="sk" sz="1100" b="1" i="0" kern="1200" baseline="0">
                <a:solidFill>
                  <a:schemeClr val="dk1"/>
                </a:solidFill>
                <a:effectLst/>
                <a:latin typeface="+mn-lt"/>
                <a:ea typeface="+mn-ea"/>
                <a:cs typeface="+mn-cs"/>
              </a:rPr>
              <a:t>12</a:t>
            </a:r>
            <a:r>
              <a:rPr lang="sk" sz="1100" b="0" i="0" kern="1200" baseline="0">
                <a:solidFill>
                  <a:schemeClr val="dk1"/>
                </a:solidFill>
                <a:effectLst/>
                <a:latin typeface="+mn-lt"/>
                <a:ea typeface="+mn-ea"/>
                <a:cs typeface="+mn-cs"/>
              </a:rPr>
              <a:t>. Všimnite si, že sme použili funkciu </a:t>
            </a:r>
            <a:r>
              <a:rPr lang="sk" sz="1100" b="1" i="0" kern="1200" baseline="0">
                <a:solidFill>
                  <a:schemeClr val="dk1"/>
                </a:solidFill>
                <a:effectLst/>
                <a:latin typeface="+mn-lt"/>
                <a:ea typeface="+mn-ea"/>
                <a:cs typeface="+mn-cs"/>
              </a:rPr>
              <a:t>SUM</a:t>
            </a:r>
            <a:r>
              <a:rPr lang="sk" sz="1100" b="0" i="0" kern="1200" baseline="0">
                <a:solidFill>
                  <a:schemeClr val="dk1"/>
                </a:solidFill>
                <a:effectLst/>
                <a:latin typeface="+mn-lt"/>
                <a:ea typeface="+mn-ea"/>
                <a:cs typeface="+mn-cs"/>
              </a:rPr>
              <a:t> s rozsahom buniek. Priamo do vzorca sme nezadali číslo 4 ani 8. </a:t>
            </a:r>
          </a:p>
        </xdr:txBody>
      </xdr:sp>
      <xdr:pic>
        <xdr:nvPicPr>
          <xdr:cNvPr id="213" name="Grafika 147" descr="Okuliare">
            <a:extLst>
              <a:ext uri="{FF2B5EF4-FFF2-40B4-BE49-F238E27FC236}">
                <a16:creationId xmlns:a16="http://schemas.microsoft.com/office/drawing/2014/main" id="{720D4EE0-7550-4DC7-A79F-7DA9F6C0DF04}"/>
              </a:ext>
            </a:extLst>
          </xdr:cNvPr>
          <xdr:cNvPicPr>
            <a:picLocks noChangeAspect="1"/>
          </xdr:cNvPicPr>
        </xdr:nvPicPr>
        <xdr:blipFill>
          <a:blip xmlns:r="http://schemas.openxmlformats.org/officeDocument/2006/relationships" r:embed="rId15">
            <a:extLst>
              <a:ext uri="{96DAC541-7B7A-43D3-8B79-37D633B846F1}">
                <asvg:svgBlip xmlns:asvg="http://schemas.microsoft.com/office/drawing/2016/SVG/main" r:embed="rId16"/>
              </a:ext>
            </a:extLst>
          </a:blip>
          <a:stretch>
            <a:fillRect/>
          </a:stretch>
        </xdr:blipFill>
        <xdr:spPr>
          <a:xfrm>
            <a:off x="7053810" y="15226304"/>
            <a:ext cx="323347" cy="349115"/>
          </a:xfrm>
          <a:prstGeom prst="rect">
            <a:avLst/>
          </a:prstGeom>
        </xdr:spPr>
      </xdr:pic>
    </xdr:grpSp>
    <xdr:clientData/>
  </xdr:twoCellAnchor>
  <xdr:twoCellAnchor editAs="oneCell">
    <xdr:from>
      <xdr:col>1</xdr:col>
      <xdr:colOff>5334000</xdr:colOff>
      <xdr:row>26</xdr:row>
      <xdr:rowOff>47625</xdr:rowOff>
    </xdr:from>
    <xdr:to>
      <xdr:col>6</xdr:col>
      <xdr:colOff>437639</xdr:colOff>
      <xdr:row>33</xdr:row>
      <xdr:rowOff>180774</xdr:rowOff>
    </xdr:to>
    <xdr:pic>
      <xdr:nvPicPr>
        <xdr:cNvPr id="6" name="Obrázok 2" descr="Konštanty sú hodnoty, ktoré zadávate do buniek alebo vzorcov. Vzorec =10+20 síce môže vypočítať rovnaký výsledok ako vzorec =A1+B1, používať vo vzorcoch konštanty však nie je vhodné. Prečo? Konštantu totiž uvidíte jedine tak, že vyberiete bunku a vyhľadáte ju. Z tohto dôvodu môže byť ťažké ju neskôr zmeniť. Omnoho jednoduchšie je vložiť konštanty do buniek, v ktorých ich možno jednoducho upraviť, a do vzorcov vložiť odkazy na bunky.&#10;">
          <a:extLst>
            <a:ext uri="{FF2B5EF4-FFF2-40B4-BE49-F238E27FC236}">
              <a16:creationId xmlns:a16="http://schemas.microsoft.com/office/drawing/2014/main" id="{02F5DE35-04E1-4993-B005-033CFC21124B}"/>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tretch>
          <a:fillRect/>
        </a:stretch>
      </xdr:blipFill>
      <xdr:spPr>
        <a:xfrm>
          <a:off x="6181725" y="5876925"/>
          <a:ext cx="4085714" cy="1609524"/>
        </a:xfrm>
        <a:prstGeom prst="rect">
          <a:avLst/>
        </a:prstGeom>
      </xdr:spPr>
    </xdr:pic>
    <xdr:clientData/>
  </xdr:twoCellAnchor>
  <xdr:twoCellAnchor editAs="oneCell">
    <xdr:from>
      <xdr:col>1</xdr:col>
      <xdr:colOff>5372100</xdr:colOff>
      <xdr:row>34</xdr:row>
      <xdr:rowOff>85725</xdr:rowOff>
    </xdr:from>
    <xdr:to>
      <xdr:col>6</xdr:col>
      <xdr:colOff>170977</xdr:colOff>
      <xdr:row>43</xdr:row>
      <xdr:rowOff>190273</xdr:rowOff>
    </xdr:to>
    <xdr:pic>
      <xdr:nvPicPr>
        <xdr:cNvPr id="8" name="Obrázok 3" descr="Rozsah buniek obsahuje počiatočnú bunku, dvojbodku a koncovú bunku. Pri výbere rozsahu buniek pre vzorec Excel pridá dvojbodku automaticky. Napríklad A1:A10 je rozsah buniek od bunky A1 po bunku A10.">
          <a:extLst>
            <a:ext uri="{FF2B5EF4-FFF2-40B4-BE49-F238E27FC236}">
              <a16:creationId xmlns:a16="http://schemas.microsoft.com/office/drawing/2014/main" id="{18335DD4-8A78-45B3-8BE0-306BD52F538E}"/>
            </a:ext>
          </a:extLst>
        </xdr:cNvPr>
        <xdr:cNvPicPr>
          <a:picLocks noChangeAspect="1"/>
        </xdr:cNvPicPr>
      </xdr:nvPicPr>
      <xdr:blipFill>
        <a:blip xmlns:r="http://schemas.openxmlformats.org/officeDocument/2006/relationships" r:embed="rId18">
          <a:extLst>
            <a:ext uri="{28A0092B-C50C-407E-A947-70E740481C1C}">
              <a14:useLocalDpi xmlns:a14="http://schemas.microsoft.com/office/drawing/2010/main" val="0"/>
            </a:ext>
          </a:extLst>
        </a:blip>
        <a:stretch>
          <a:fillRect/>
        </a:stretch>
      </xdr:blipFill>
      <xdr:spPr>
        <a:xfrm>
          <a:off x="6219825" y="7581900"/>
          <a:ext cx="3780952" cy="1819048"/>
        </a:xfrm>
        <a:prstGeom prst="rect">
          <a:avLst/>
        </a:prstGeom>
      </xdr:spPr>
    </xdr:pic>
    <xdr:clientData/>
  </xdr:twoCellAnchor>
  <xdr:twoCellAnchor editAs="oneCell">
    <xdr:from>
      <xdr:col>1</xdr:col>
      <xdr:colOff>5400675</xdr:colOff>
      <xdr:row>46</xdr:row>
      <xdr:rowOff>85725</xdr:rowOff>
    </xdr:from>
    <xdr:to>
      <xdr:col>10</xdr:col>
      <xdr:colOff>418265</xdr:colOff>
      <xdr:row>58</xdr:row>
      <xdr:rowOff>190201</xdr:rowOff>
    </xdr:to>
    <xdr:pic>
      <xdr:nvPicPr>
        <xdr:cNvPr id="10" name="Obrázok 4" descr="Pri používaní funkcii v Exceli začínate názvom funkcie, ako je =SUM a potom pridáte ľavú zátvorku. Potom zadáte argumenty alebo rozsahy funkcie, pričom viaceré argumenty alebo rozsahy môžete oddeliť bodkočiarkou. V tomto príklade sčítavame dva rozsahy takto: =SUM(A1:A10,C1:C10).">
          <a:extLst>
            <a:ext uri="{FF2B5EF4-FFF2-40B4-BE49-F238E27FC236}">
              <a16:creationId xmlns:a16="http://schemas.microsoft.com/office/drawing/2014/main" id="{25122042-59D8-4438-ACB0-BCB3EA86F97E}"/>
            </a:ext>
          </a:extLst>
        </xdr:cNvPr>
        <xdr:cNvPicPr>
          <a:picLocks noChangeAspect="1"/>
        </xdr:cNvPicPr>
      </xdr:nvPicPr>
      <xdr:blipFill>
        <a:blip xmlns:r="http://schemas.openxmlformats.org/officeDocument/2006/relationships" r:embed="rId19">
          <a:extLst>
            <a:ext uri="{28A0092B-C50C-407E-A947-70E740481C1C}">
              <a14:useLocalDpi xmlns:a14="http://schemas.microsoft.com/office/drawing/2010/main" val="0"/>
            </a:ext>
          </a:extLst>
        </a:blip>
        <a:stretch>
          <a:fillRect/>
        </a:stretch>
      </xdr:blipFill>
      <xdr:spPr>
        <a:xfrm>
          <a:off x="6248400" y="9867900"/>
          <a:ext cx="6676190" cy="239047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342900</xdr:colOff>
      <xdr:row>65</xdr:row>
      <xdr:rowOff>142875</xdr:rowOff>
    </xdr:from>
    <xdr:to>
      <xdr:col>1</xdr:col>
      <xdr:colOff>5228463</xdr:colOff>
      <xdr:row>84</xdr:row>
      <xdr:rowOff>19050</xdr:rowOff>
    </xdr:to>
    <xdr:grpSp>
      <xdr:nvGrpSpPr>
        <xdr:cNvPr id="180" name="Ďalšie informácie na webe" descr="More information on the web, contains links to the web&#10;Back to top&#10;Next step">
          <a:hlinkClick xmlns:r="http://schemas.openxmlformats.org/officeDocument/2006/relationships" r:id="rId1" tooltip="Kliknutím sem prejdete na nasledujúci hárok"/>
          <a:extLst>
            <a:ext uri="{FF2B5EF4-FFF2-40B4-BE49-F238E27FC236}">
              <a16:creationId xmlns:a16="http://schemas.microsoft.com/office/drawing/2014/main" id="{ABD21ECB-A0A3-4E0D-861E-B3FBCE376575}"/>
            </a:ext>
          </a:extLst>
        </xdr:cNvPr>
        <xdr:cNvGrpSpPr/>
      </xdr:nvGrpSpPr>
      <xdr:grpSpPr>
        <a:xfrm>
          <a:off x="342900" y="13094970"/>
          <a:ext cx="5754243" cy="3493770"/>
          <a:chOff x="323850" y="16837043"/>
          <a:chExt cx="5737224" cy="3349188"/>
        </a:xfrm>
      </xdr:grpSpPr>
      <xdr:sp macro="" textlink="">
        <xdr:nvSpPr>
          <xdr:cNvPr id="181" name="Obdĺžnik 180">
            <a:extLst>
              <a:ext uri="{FF2B5EF4-FFF2-40B4-BE49-F238E27FC236}">
                <a16:creationId xmlns:a16="http://schemas.microsoft.com/office/drawing/2014/main" id="{EAA4229D-20C0-4C8C-B547-F8660867DCFA}"/>
              </a:ext>
            </a:extLst>
          </xdr:cNvPr>
          <xdr:cNvSpPr/>
        </xdr:nvSpPr>
        <xdr:spPr>
          <a:xfrm>
            <a:off x="323850" y="16837043"/>
            <a:ext cx="5737224" cy="3349188"/>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82" name="Krok" descr="Ďalšie informácie na webe&#10;">
            <a:extLst>
              <a:ext uri="{FF2B5EF4-FFF2-40B4-BE49-F238E27FC236}">
                <a16:creationId xmlns:a16="http://schemas.microsoft.com/office/drawing/2014/main" id="{9CE68B18-1C76-45F8-8E5A-72898F80A45D}"/>
              </a:ext>
            </a:extLst>
          </xdr:cNvPr>
          <xdr:cNvSpPr txBox="1"/>
        </xdr:nvSpPr>
        <xdr:spPr>
          <a:xfrm>
            <a:off x="546067" y="16955740"/>
            <a:ext cx="5257825" cy="4718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83" name="Priama spojnica 182" descr="Ozdobná čiara">
            <a:extLst>
              <a:ext uri="{FF2B5EF4-FFF2-40B4-BE49-F238E27FC236}">
                <a16:creationId xmlns:a16="http://schemas.microsoft.com/office/drawing/2014/main" id="{4539B486-E07C-48F8-9EDA-2AE83C69E95B}"/>
              </a:ext>
            </a:extLst>
          </xdr:cNvPr>
          <xdr:cNvCxnSpPr>
            <a:cxnSpLocks/>
          </xdr:cNvCxnSpPr>
        </xdr:nvCxnSpPr>
        <xdr:spPr>
          <a:xfrm>
            <a:off x="546067" y="17444103"/>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4" name="Tlačidlo Ďalej" descr="Späť na začiatok, hypertextové prepojenie na bunku A1">
            <a:hlinkClick xmlns:r="http://schemas.openxmlformats.org/officeDocument/2006/relationships" r:id="rId1" tooltip="Výberom tejto položky sa vrátite na bunku A1 v tomto hárku"/>
            <a:extLst>
              <a:ext uri="{FF2B5EF4-FFF2-40B4-BE49-F238E27FC236}">
                <a16:creationId xmlns:a16="http://schemas.microsoft.com/office/drawing/2014/main" id="{95BB311B-A2C7-4A68-9A8B-82CD5B1C75D5}"/>
              </a:ext>
            </a:extLst>
          </xdr:cNvPr>
          <xdr:cNvSpPr/>
        </xdr:nvSpPr>
        <xdr:spPr>
          <a:xfrm>
            <a:off x="558774" y="19485025"/>
            <a:ext cx="2764342" cy="523755"/>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xnSp macro="">
        <xdr:nvCxnSpPr>
          <xdr:cNvPr id="185" name="Priama spojnica 184" descr="Ozdobná čiara">
            <a:extLst>
              <a:ext uri="{FF2B5EF4-FFF2-40B4-BE49-F238E27FC236}">
                <a16:creationId xmlns:a16="http://schemas.microsoft.com/office/drawing/2014/main" id="{31604368-D311-4E9B-8820-4730030A0801}"/>
              </a:ext>
            </a:extLst>
          </xdr:cNvPr>
          <xdr:cNvCxnSpPr>
            <a:cxnSpLocks/>
          </xdr:cNvCxnSpPr>
        </xdr:nvCxnSpPr>
        <xdr:spPr>
          <a:xfrm>
            <a:off x="546067" y="19391758"/>
            <a:ext cx="5254651"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86" name="Tlačidlo Ďalej" descr="Tlačidlo Ďalší krok, obsahuje hypertextové prepojenie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4F102BCA-DDCB-4390-A653-445B336B333A}"/>
              </a:ext>
            </a:extLst>
          </xdr:cNvPr>
          <xdr:cNvSpPr/>
        </xdr:nvSpPr>
        <xdr:spPr>
          <a:xfrm>
            <a:off x="4658995" y="19669174"/>
            <a:ext cx="1154430" cy="34214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sp macro="" textlink="">
        <xdr:nvSpPr>
          <xdr:cNvPr id="187" name="Krok" descr="Všetky informácie o funkcii SUM, hypertextové prepojenie na web&#10;&#10;">
            <a:hlinkClick xmlns:r="http://schemas.openxmlformats.org/officeDocument/2006/relationships" r:id="rId3" tooltip="Po výbere tohto prepojenia získate všetky informácie o funkcii SUM, článok na webe"/>
            <a:extLst>
              <a:ext uri="{FF2B5EF4-FFF2-40B4-BE49-F238E27FC236}">
                <a16:creationId xmlns:a16="http://schemas.microsoft.com/office/drawing/2014/main" id="{AB2D976E-4F84-41AE-9EC8-DB5589E60A01}"/>
              </a:ext>
            </a:extLst>
          </xdr:cNvPr>
          <xdr:cNvSpPr txBox="1"/>
        </xdr:nvSpPr>
        <xdr:spPr>
          <a:xfrm>
            <a:off x="1003908" y="17606489"/>
            <a:ext cx="2236593" cy="3037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a:t>
            </a:r>
          </a:p>
        </xdr:txBody>
      </xdr:sp>
      <xdr:pic>
        <xdr:nvPicPr>
          <xdr:cNvPr id="188" name="Grafika 22" descr="Šípka">
            <a:hlinkClick xmlns:r="http://schemas.openxmlformats.org/officeDocument/2006/relationships" r:id="rId3" tooltip="Po výbere tohto prepojenia získate ďalšie informácie na webe"/>
            <a:extLst>
              <a:ext uri="{FF2B5EF4-FFF2-40B4-BE49-F238E27FC236}">
                <a16:creationId xmlns:a16="http://schemas.microsoft.com/office/drawing/2014/main" id="{F5021BED-368D-4D1A-AE22-23F2D9D9A4FC}"/>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7517562"/>
            <a:ext cx="495829" cy="429422"/>
          </a:xfrm>
          <a:prstGeom prst="rect">
            <a:avLst/>
          </a:prstGeom>
        </xdr:spPr>
      </xdr:pic>
      <xdr:sp macro="" textlink="">
        <xdr:nvSpPr>
          <xdr:cNvPr id="189" name="Krok" descr="Všetky informácie o sčítaní čísel pomocou príkazu Automatický súčet, hypertextové prepojenie na web&#10;">
            <a:hlinkClick xmlns:r="http://schemas.openxmlformats.org/officeDocument/2006/relationships" r:id="rId6" tooltip="Po výbere tohto prepojenia získate všetky informácie o sčítaní čísel pomocou príkazu Automatický súčet, článok na webe"/>
            <a:extLst>
              <a:ext uri="{FF2B5EF4-FFF2-40B4-BE49-F238E27FC236}">
                <a16:creationId xmlns:a16="http://schemas.microsoft.com/office/drawing/2014/main" id="{E8AF0476-BB01-4EAA-81FC-EFE0808FE13E}"/>
              </a:ext>
            </a:extLst>
          </xdr:cNvPr>
          <xdr:cNvSpPr txBox="1"/>
        </xdr:nvSpPr>
        <xdr:spPr>
          <a:xfrm>
            <a:off x="1003908" y="18058397"/>
            <a:ext cx="4028523" cy="2777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Sčítanie čísel pomocou príkazu Automatický súčet</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90" name="Grafika 22" descr="Šípka">
            <a:hlinkClick xmlns:r="http://schemas.openxmlformats.org/officeDocument/2006/relationships" r:id="rId6" tooltip="Po výbere tohto prepojenia získate ďalšie informácie na webe"/>
            <a:extLst>
              <a:ext uri="{FF2B5EF4-FFF2-40B4-BE49-F238E27FC236}">
                <a16:creationId xmlns:a16="http://schemas.microsoft.com/office/drawing/2014/main" id="{5658871C-FCE3-481C-98FE-3BC3FCBCDE9F}"/>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7956370"/>
            <a:ext cx="495829" cy="435772"/>
          </a:xfrm>
          <a:prstGeom prst="rect">
            <a:avLst/>
          </a:prstGeom>
        </xdr:spPr>
      </xdr:pic>
      <xdr:sp macro="" textlink="">
        <xdr:nvSpPr>
          <xdr:cNvPr id="191" name="Krok" descr="Prečítajte si všetky informácie o funkcii COUNT, hypertextové prepojenie na web&#10;">
            <a:hlinkClick xmlns:r="http://schemas.openxmlformats.org/officeDocument/2006/relationships" r:id="rId7" tooltip="Po výbere tohto prepojenia získate všetky informácie o funkcii COUNT, článok na webe"/>
            <a:extLst>
              <a:ext uri="{FF2B5EF4-FFF2-40B4-BE49-F238E27FC236}">
                <a16:creationId xmlns:a16="http://schemas.microsoft.com/office/drawing/2014/main" id="{9FF9A895-01D5-42A2-8C16-126975374E45}"/>
              </a:ext>
            </a:extLst>
          </xdr:cNvPr>
          <xdr:cNvSpPr txBox="1"/>
        </xdr:nvSpPr>
        <xdr:spPr>
          <a:xfrm>
            <a:off x="1003908" y="18506516"/>
            <a:ext cx="2627387" cy="284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a:t>
            </a:r>
          </a:p>
        </xdr:txBody>
      </xdr:sp>
      <xdr:pic>
        <xdr:nvPicPr>
          <xdr:cNvPr id="192" name="Grafika 22" descr="Šípka">
            <a:hlinkClick xmlns:r="http://schemas.openxmlformats.org/officeDocument/2006/relationships" r:id="rId7" tooltip="Po výbere tohto prepojenia získate ďalšie informácie na webe"/>
            <a:extLst>
              <a:ext uri="{FF2B5EF4-FFF2-40B4-BE49-F238E27FC236}">
                <a16:creationId xmlns:a16="http://schemas.microsoft.com/office/drawing/2014/main" id="{C74A6681-1C06-4BF0-851E-51883A12B80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35353" y="18410828"/>
            <a:ext cx="495829" cy="429422"/>
          </a:xfrm>
          <a:prstGeom prst="rect">
            <a:avLst/>
          </a:prstGeom>
        </xdr:spPr>
      </xdr:pic>
      <xdr:sp macro="" textlink="">
        <xdr:nvSpPr>
          <xdr:cNvPr id="193" name="Krok" descr="Bezplatné online školenie pre Excel, hypertextové prepojenie na web&#10;">
            <a:hlinkClick xmlns:r="http://schemas.openxmlformats.org/officeDocument/2006/relationships" r:id="rId8" tooltip="Po výbere tohto prepojenia získate informácie o bezplatnom online školení pre Excel, článok na webe"/>
            <a:extLst>
              <a:ext uri="{FF2B5EF4-FFF2-40B4-BE49-F238E27FC236}">
                <a16:creationId xmlns:a16="http://schemas.microsoft.com/office/drawing/2014/main" id="{62BCA8C0-A9F1-4706-AAE7-F42F5ABFF970}"/>
              </a:ext>
            </a:extLst>
          </xdr:cNvPr>
          <xdr:cNvSpPr txBox="1"/>
        </xdr:nvSpPr>
        <xdr:spPr>
          <a:xfrm>
            <a:off x="1016607" y="18952686"/>
            <a:ext cx="2357334" cy="29735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94"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E7050C61-30E3-4AD4-A14D-97295961B12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48053" y="18857397"/>
            <a:ext cx="495829" cy="435772"/>
          </a:xfrm>
          <a:prstGeom prst="rect">
            <a:avLst/>
          </a:prstGeom>
        </xdr:spPr>
      </xdr:pic>
    </xdr:grpSp>
    <xdr:clientData/>
  </xdr:twoCellAnchor>
  <xdr:twoCellAnchor editAs="oneCell">
    <xdr:from>
      <xdr:col>2</xdr:col>
      <xdr:colOff>76200</xdr:colOff>
      <xdr:row>51</xdr:row>
      <xdr:rowOff>6344</xdr:rowOff>
    </xdr:from>
    <xdr:to>
      <xdr:col>6</xdr:col>
      <xdr:colOff>514350</xdr:colOff>
      <xdr:row>62</xdr:row>
      <xdr:rowOff>9525</xdr:rowOff>
    </xdr:to>
    <xdr:grpSp>
      <xdr:nvGrpSpPr>
        <xdr:cNvPr id="195" name="DÔLEŽITÉ INFORMÁCIE" descr="IMPORTANT DETAIL&#10;Double-click this cell. You'll notice the 100 toward the end. Although it's possible to put numbers in a formula like this, we don't recommend it unless it's absolutely necessary. This is known as a constant, and it's easy to forget that it's there. We recommended referring to another cell instead. That way it's easily seen and not hidden inside a formula&#10;">
          <a:extLst>
            <a:ext uri="{FF2B5EF4-FFF2-40B4-BE49-F238E27FC236}">
              <a16:creationId xmlns:a16="http://schemas.microsoft.com/office/drawing/2014/main" id="{74BFEDDD-8921-45D1-999F-60CB0E0DD7BD}"/>
            </a:ext>
          </a:extLst>
        </xdr:cNvPr>
        <xdr:cNvGrpSpPr/>
      </xdr:nvGrpSpPr>
      <xdr:grpSpPr>
        <a:xfrm>
          <a:off x="6629400" y="10295249"/>
          <a:ext cx="3701415" cy="2098681"/>
          <a:chOff x="6788150" y="10960177"/>
          <a:chExt cx="3754480" cy="2027000"/>
        </a:xfrm>
      </xdr:grpSpPr>
      <xdr:sp macro="" textlink="">
        <xdr:nvSpPr>
          <xdr:cNvPr id="196" name="Pokyn" descr="IMPORTANT DETAIL&#10;Double-click this cell. You'll notice the 100 toward the end. Although it's possible to put numbers in a formula like this, we don't recommend it unless it's absolutely necessary. This is known as a constant, and it's easy to forget that it's there. We recommend referring to another cell instead, like cell F51. That way it's easily seen and not hidden inside a formula. &#10;&#10;">
            <a:extLst>
              <a:ext uri="{FF2B5EF4-FFF2-40B4-BE49-F238E27FC236}">
                <a16:creationId xmlns:a16="http://schemas.microsoft.com/office/drawing/2014/main" id="{1FE4BFF8-BF17-48D3-9562-7351530CBA15}"/>
              </a:ext>
            </a:extLst>
          </xdr:cNvPr>
          <xdr:cNvSpPr txBox="1"/>
        </xdr:nvSpPr>
        <xdr:spPr>
          <a:xfrm>
            <a:off x="7073899" y="11363322"/>
            <a:ext cx="3468731" cy="16238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Dvakrát kliknite na túto bunku. Všimnite si číslo </a:t>
            </a:r>
            <a:r>
              <a:rPr lang="sk" sz="1100" b="0" i="1" kern="1200" baseline="0">
                <a:solidFill>
                  <a:schemeClr val="dk1"/>
                </a:solidFill>
                <a:effectLst/>
                <a:latin typeface="+mn-lt"/>
                <a:ea typeface="+mn-ea"/>
                <a:cs typeface="+mn-cs"/>
              </a:rPr>
              <a:t>100</a:t>
            </a:r>
            <a:r>
              <a:rPr lang="sk" sz="1100" b="0" i="0" kern="1200" baseline="0">
                <a:solidFill>
                  <a:schemeClr val="dk1"/>
                </a:solidFill>
                <a:effectLst/>
                <a:latin typeface="+mn-lt"/>
                <a:ea typeface="+mn-ea"/>
                <a:cs typeface="+mn-cs"/>
              </a:rPr>
              <a:t> na konci. Do vzorcov sa dajú takto vkladať čísla, ale ak to nie je úplne nevyhnutné, tento postup neodporúčame. Tieto čísla sa nazývajú </a:t>
            </a:r>
            <a:r>
              <a:rPr lang="sk" sz="1100" b="1" i="0" kern="1200" baseline="0">
                <a:solidFill>
                  <a:schemeClr val="dk1"/>
                </a:solidFill>
                <a:effectLst/>
                <a:latin typeface="+mn-lt"/>
                <a:ea typeface="+mn-ea"/>
                <a:cs typeface="+mn-cs"/>
              </a:rPr>
              <a:t>konštanty</a:t>
            </a:r>
            <a:r>
              <a:rPr lang="sk" sz="1100" b="0" i="0" kern="1200" baseline="0">
                <a:solidFill>
                  <a:schemeClr val="dk1"/>
                </a:solidFill>
                <a:effectLst/>
                <a:latin typeface="+mn-lt"/>
                <a:ea typeface="+mn-ea"/>
                <a:cs typeface="+mn-cs"/>
              </a:rPr>
              <a:t>, ľahko však môžete zabudnúť, že tam sú. Odporúčame vyriešiť to radšej odkazom na inú bunku, napríklad F51. Tak si číslo jednoducho všimnete, pretože nebude skryté vo vzorci. </a:t>
            </a:r>
            <a:endParaRPr lang="en-US" sz="1100">
              <a:effectLst/>
            </a:endParaRPr>
          </a:p>
        </xdr:txBody>
      </xdr:sp>
      <xdr:pic>
        <xdr:nvPicPr>
          <xdr:cNvPr id="197" name="Lupa" descr="Lupa">
            <a:extLst>
              <a:ext uri="{FF2B5EF4-FFF2-40B4-BE49-F238E27FC236}">
                <a16:creationId xmlns:a16="http://schemas.microsoft.com/office/drawing/2014/main" id="{BD3806F3-ED82-4149-875A-74D812F8E6FF}"/>
              </a:ext>
            </a:extLst>
          </xdr:cNvPr>
          <xdr:cNvPicPr>
            <a:picLocks noChangeAspect="1"/>
          </xdr:cNvPicPr>
        </xdr:nvPicPr>
        <xdr:blipFill>
          <a:blip xmlns:r="http://schemas.openxmlformats.org/officeDocument/2006/relationships" r:embed="rId9">
            <a:extLst>
              <a:ext uri="{96DAC541-7B7A-43D3-8B79-37D633B846F1}">
                <asvg:svgBlip xmlns:asvg="http://schemas.microsoft.com/office/drawing/2016/SVG/main" r:embed="rId10"/>
              </a:ext>
            </a:extLst>
          </a:blip>
          <a:stretch>
            <a:fillRect/>
          </a:stretch>
        </xdr:blipFill>
        <xdr:spPr>
          <a:xfrm flipH="1">
            <a:off x="6788150" y="11420475"/>
            <a:ext cx="352313" cy="339611"/>
          </a:xfrm>
          <a:prstGeom prst="rect">
            <a:avLst/>
          </a:prstGeom>
        </xdr:spPr>
      </xdr:pic>
      <xdr:sp macro="" textlink="">
        <xdr:nvSpPr>
          <xdr:cNvPr id="198" name="Šípka" descr="Šípka">
            <a:extLst>
              <a:ext uri="{FF2B5EF4-FFF2-40B4-BE49-F238E27FC236}">
                <a16:creationId xmlns:a16="http://schemas.microsoft.com/office/drawing/2014/main" id="{AD1DFADD-C889-466B-A332-624664B0EE01}"/>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xdr:from>
      <xdr:col>4</xdr:col>
      <xdr:colOff>7420</xdr:colOff>
      <xdr:row>33</xdr:row>
      <xdr:rowOff>120650</xdr:rowOff>
    </xdr:from>
    <xdr:to>
      <xdr:col>8</xdr:col>
      <xdr:colOff>523874</xdr:colOff>
      <xdr:row>43</xdr:row>
      <xdr:rowOff>57150</xdr:rowOff>
    </xdr:to>
    <xdr:grpSp>
      <xdr:nvGrpSpPr>
        <xdr:cNvPr id="2" name="Skupina 1">
          <a:extLst>
            <a:ext uri="{FF2B5EF4-FFF2-40B4-BE49-F238E27FC236}">
              <a16:creationId xmlns:a16="http://schemas.microsoft.com/office/drawing/2014/main" id="{C31E7FA9-873B-48E5-80FF-FEEB66A44E83}"/>
            </a:ext>
          </a:extLst>
        </xdr:cNvPr>
        <xdr:cNvGrpSpPr/>
      </xdr:nvGrpSpPr>
      <xdr:grpSpPr>
        <a:xfrm>
          <a:off x="8391325" y="6980555"/>
          <a:ext cx="3474919" cy="1835785"/>
          <a:chOff x="8151295" y="6978650"/>
          <a:chExt cx="3212029" cy="1841500"/>
        </a:xfrm>
      </xdr:grpSpPr>
      <xdr:pic>
        <xdr:nvPicPr>
          <xdr:cNvPr id="200" name="Grafika stavového riadka" descr="Grafika stavového riadka s údajom Sum: 170">
            <a:extLst>
              <a:ext uri="{FF2B5EF4-FFF2-40B4-BE49-F238E27FC236}">
                <a16:creationId xmlns:a16="http://schemas.microsoft.com/office/drawing/2014/main" id="{26CBE60B-8C6B-4B6C-A49E-B12121A259CA}"/>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8859484" y="7775675"/>
            <a:ext cx="1032109" cy="200274"/>
          </a:xfrm>
          <a:prstGeom prst="rect">
            <a:avLst/>
          </a:prstGeom>
        </xdr:spPr>
      </xdr:pic>
      <xdr:grpSp>
        <xdr:nvGrpSpPr>
          <xdr:cNvPr id="201" name="VYSKÚŠAJTE TO" descr="CHECK THIS OUT&#10;Select these cells. Then in the lower-right corner of the Excel window, look for this:&#10;SUM: 170&#10;That's just another way to quickly find a total&#10;">
            <a:extLst>
              <a:ext uri="{FF2B5EF4-FFF2-40B4-BE49-F238E27FC236}">
                <a16:creationId xmlns:a16="http://schemas.microsoft.com/office/drawing/2014/main" id="{185E3144-984A-4865-9CA1-5E50300588AC}"/>
              </a:ext>
            </a:extLst>
          </xdr:cNvPr>
          <xdr:cNvGrpSpPr/>
        </xdr:nvGrpSpPr>
        <xdr:grpSpPr>
          <a:xfrm>
            <a:off x="8151295" y="6978650"/>
            <a:ext cx="3212029" cy="1841500"/>
            <a:chOff x="7539454" y="7993902"/>
            <a:chExt cx="3051070" cy="1841500"/>
          </a:xfrm>
        </xdr:grpSpPr>
        <xdr:grpSp>
          <xdr:nvGrpSpPr>
            <xdr:cNvPr id="202" name="Čiary v tvare zloženej zátvorky">
              <a:extLst>
                <a:ext uri="{FF2B5EF4-FFF2-40B4-BE49-F238E27FC236}">
                  <a16:creationId xmlns:a16="http://schemas.microsoft.com/office/drawing/2014/main" id="{39B8838E-B75E-4D56-BA4D-0128784A2A5B}"/>
                </a:ext>
              </a:extLst>
            </xdr:cNvPr>
            <xdr:cNvGrpSpPr/>
          </xdr:nvGrpSpPr>
          <xdr:grpSpPr>
            <a:xfrm rot="599914">
              <a:off x="7539454" y="8145377"/>
              <a:ext cx="293814" cy="698211"/>
              <a:chOff x="9871108" y="1184220"/>
              <a:chExt cx="273326" cy="789155"/>
            </a:xfrm>
          </xdr:grpSpPr>
          <xdr:sp macro="" textlink="">
            <xdr:nvSpPr>
              <xdr:cNvPr id="205" name="Ďalšia čiara v tvare zloženej zátvorky" descr="Čiara v tvare zloženej zátvorky">
                <a:extLst>
                  <a:ext uri="{FF2B5EF4-FFF2-40B4-BE49-F238E27FC236}">
                    <a16:creationId xmlns:a16="http://schemas.microsoft.com/office/drawing/2014/main" id="{72B2B640-A2B0-4922-83C7-1C432E167FD7}"/>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206" name="Čiara v tvare zloženej zátvorky" descr="Čiara v tvare zloženej zátvorky&#10;">
                <a:extLst>
                  <a:ext uri="{FF2B5EF4-FFF2-40B4-BE49-F238E27FC236}">
                    <a16:creationId xmlns:a16="http://schemas.microsoft.com/office/drawing/2014/main" id="{86293DF6-F5A1-4474-9B8D-813EECCF9D18}"/>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203" name="Hviezdičky" descr="Hviezdičky">
              <a:extLst>
                <a:ext uri="{FF2B5EF4-FFF2-40B4-BE49-F238E27FC236}">
                  <a16:creationId xmlns:a16="http://schemas.microsoft.com/office/drawing/2014/main" id="{85803565-64C2-4B68-868B-9D7CA538F6D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7830674" y="8038700"/>
              <a:ext cx="388098" cy="337815"/>
            </a:xfrm>
            <a:prstGeom prst="rect">
              <a:avLst/>
            </a:prstGeom>
          </xdr:spPr>
        </xdr:pic>
        <xdr:sp macro="" textlink="">
          <xdr:nvSpPr>
            <xdr:cNvPr id="204" name="Pokyny" descr="CHECK THIS OUT&#10;Select these cells. Then in the lower-right corner of the Excel window, look for SUM: 170 in the bar.&#10;&#10;That's called the Status Bar, and it's just another way to quickly find a total and other details about a selected cell or range. &#10;">
              <a:extLst>
                <a:ext uri="{FF2B5EF4-FFF2-40B4-BE49-F238E27FC236}">
                  <a16:creationId xmlns:a16="http://schemas.microsoft.com/office/drawing/2014/main" id="{8143D8DB-BD14-4B1D-99E1-49C9F0560BD1}"/>
                </a:ext>
              </a:extLst>
            </xdr:cNvPr>
            <xdr:cNvSpPr txBox="1"/>
          </xdr:nvSpPr>
          <xdr:spPr>
            <a:xfrm>
              <a:off x="8132527" y="7993902"/>
              <a:ext cx="2457997" cy="18415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Vyberte tieto bunky. Potom v pravom dolnom rohu </a:t>
              </a:r>
              <a:r>
                <a:rPr lang="sk" sz="1100" kern="0" baseline="0">
                  <a:solidFill>
                    <a:schemeClr val="bg2">
                      <a:lumMod val="25000"/>
                    </a:schemeClr>
                  </a:solidFill>
                  <a:latin typeface="+mn-lt"/>
                  <a:ea typeface="Segoe UI" pitchFamily="34" charset="0"/>
                  <a:cs typeface="Segoe UI Light" panose="020B0502040204020203" pitchFamily="34" charset="0"/>
                </a:rPr>
                <a:t>okna Excelu vyhľadajte túto položku:</a:t>
              </a:r>
            </a:p>
            <a:p>
              <a:pPr lvl="0" rtl="0">
                <a:defRPr/>
              </a:pPr>
              <a:br>
                <a:rPr lang="en-US" sz="1100" kern="0" baseline="0">
                  <a:solidFill>
                    <a:schemeClr val="bg2">
                      <a:lumMod val="25000"/>
                    </a:schemeClr>
                  </a:solidFill>
                  <a:latin typeface="+mn-lt"/>
                  <a:ea typeface="Segoe UI" pitchFamily="34" charset="0"/>
                  <a:cs typeface="Segoe UI Light" panose="020B0502040204020203" pitchFamily="34" charset="0"/>
                </a:rPr>
              </a:b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rtl="0">
                <a:defRPr/>
              </a:pPr>
              <a:r>
                <a:rPr lang="sk" sz="1100" kern="0" baseline="0">
                  <a:solidFill>
                    <a:schemeClr val="bg2">
                      <a:lumMod val="25000"/>
                    </a:schemeClr>
                  </a:solidFill>
                  <a:latin typeface="+mn-lt"/>
                  <a:ea typeface="Segoe UI" pitchFamily="34" charset="0"/>
                  <a:cs typeface="Segoe UI Light" panose="020B0502040204020203" pitchFamily="34" charset="0"/>
                </a:rPr>
                <a:t>Tento riadok sa nazýva stavový riadok a ponúka ďalší spôsob na rýchle zistenie súčtu a iných podrobností o vybratej bunke alebo rozsahu. </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grpSp>
    <xdr:clientData/>
  </xdr:twoCellAnchor>
  <xdr:twoCellAnchor editAs="oneCell">
    <xdr:from>
      <xdr:col>5</xdr:col>
      <xdr:colOff>885824</xdr:colOff>
      <xdr:row>15</xdr:row>
      <xdr:rowOff>28576</xdr:rowOff>
    </xdr:from>
    <xdr:to>
      <xdr:col>9</xdr:col>
      <xdr:colOff>295273</xdr:colOff>
      <xdr:row>22</xdr:row>
      <xdr:rowOff>85725</xdr:rowOff>
    </xdr:to>
    <xdr:grpSp>
      <xdr:nvGrpSpPr>
        <xdr:cNvPr id="207" name="Skupina 206" descr="EXTRA CREDIT&#10;Try adding another SUMIF formula here, but add amounts that are less than 100. The result should be 160&#10;">
          <a:extLst>
            <a:ext uri="{FF2B5EF4-FFF2-40B4-BE49-F238E27FC236}">
              <a16:creationId xmlns:a16="http://schemas.microsoft.com/office/drawing/2014/main" id="{E7464239-05BB-404B-98D2-35A40E4685F6}"/>
            </a:ext>
          </a:extLst>
        </xdr:cNvPr>
        <xdr:cNvGrpSpPr/>
      </xdr:nvGrpSpPr>
      <xdr:grpSpPr>
        <a:xfrm>
          <a:off x="9431654" y="3455671"/>
          <a:ext cx="2815589" cy="1394459"/>
          <a:chOff x="9048750" y="3743325"/>
          <a:chExt cx="2839722" cy="1390649"/>
        </a:xfrm>
      </xdr:grpSpPr>
      <xdr:sp macro="" textlink="">
        <xdr:nvSpPr>
          <xdr:cNvPr id="208" name="Krok" descr="EXTRA CREDIT&#10;Try the COUNT function using any of the methods you've already tried. The COUNT function counts the number of cells in a range that contain numbers.&#10;">
            <a:extLst>
              <a:ext uri="{FF2B5EF4-FFF2-40B4-BE49-F238E27FC236}">
                <a16:creationId xmlns:a16="http://schemas.microsoft.com/office/drawing/2014/main" id="{6928421E-45CA-4B1D-9312-B8F551C6A306}"/>
              </a:ext>
            </a:extLst>
          </xdr:cNvPr>
          <xdr:cNvSpPr txBox="1"/>
        </xdr:nvSpPr>
        <xdr:spPr>
          <a:xfrm>
            <a:off x="9648642" y="3905249"/>
            <a:ext cx="2239830" cy="12287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panose="020B0502040204020203" pitchFamily="34" charset="0"/>
              </a:rPr>
              <a:t>BODY NAVYŠE</a:t>
            </a:r>
            <a:endParaRPr lang="en-US" sz="1200" b="1">
              <a:solidFill>
                <a:srgbClr val="ED7D31">
                  <a:lumMod val="60000"/>
                  <a:lumOff val="40000"/>
                </a:srgbClr>
              </a:solidFill>
              <a:latin typeface="+mj-lt"/>
              <a:ea typeface="Segoe UI" pitchFamily="34" charset="0"/>
              <a:cs typeface="Segoe UI"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Skúste použiť funkciu </a:t>
            </a:r>
            <a:r>
              <a:rPr lang="sk" sz="1100" b="1" i="0" kern="1200" baseline="0">
                <a:solidFill>
                  <a:schemeClr val="dk1"/>
                </a:solidFill>
                <a:effectLst/>
                <a:latin typeface="+mn-lt"/>
                <a:ea typeface="+mn-ea"/>
                <a:cs typeface="+mn-cs"/>
              </a:rPr>
              <a:t>COUNT</a:t>
            </a:r>
            <a:r>
              <a:rPr lang="sk" sz="1100" b="0" i="0" kern="1200" baseline="0">
                <a:solidFill>
                  <a:schemeClr val="dk1"/>
                </a:solidFill>
                <a:effectLst/>
                <a:latin typeface="+mn-lt"/>
                <a:ea typeface="+mn-ea"/>
                <a:cs typeface="+mn-cs"/>
              </a:rPr>
              <a:t>, pričom uplatnite ktorúkoľvek z metód, ktoré ste už vyskúšali. Funkcia </a:t>
            </a:r>
            <a:r>
              <a:rPr lang="sk" sz="1100" b="1" i="0" kern="1200" baseline="0">
                <a:solidFill>
                  <a:schemeClr val="dk1"/>
                </a:solidFill>
                <a:effectLst/>
                <a:latin typeface="+mn-lt"/>
                <a:ea typeface="+mn-ea"/>
                <a:cs typeface="+mn-cs"/>
              </a:rPr>
              <a:t>COUNT</a:t>
            </a:r>
            <a:r>
              <a:rPr lang="sk" sz="1100" b="0" i="0" kern="1200" baseline="0">
                <a:solidFill>
                  <a:schemeClr val="dk1"/>
                </a:solidFill>
                <a:effectLst/>
                <a:latin typeface="+mn-lt"/>
                <a:ea typeface="+mn-ea"/>
                <a:cs typeface="+mn-cs"/>
              </a:rPr>
              <a:t> sčíta počet buniek v rozsahu, ktoré obsahujú čísla.</a:t>
            </a:r>
          </a:p>
        </xdr:txBody>
      </xdr:sp>
      <xdr:pic>
        <xdr:nvPicPr>
          <xdr:cNvPr id="209" name="Stužka za body navyše" descr="Ozdobná stužka">
            <a:extLst>
              <a:ext uri="{FF2B5EF4-FFF2-40B4-BE49-F238E27FC236}">
                <a16:creationId xmlns:a16="http://schemas.microsoft.com/office/drawing/2014/main" id="{3A786831-0C9C-490F-B991-4BE5CEF7FC7B}"/>
              </a:ext>
            </a:extLst>
          </xdr:cNvPr>
          <xdr:cNvPicPr>
            <a:picLocks noChangeAspect="1"/>
          </xdr:cNvPicPr>
        </xdr:nvPicPr>
        <xdr:blipFill>
          <a:blip xmlns:r="http://schemas.openxmlformats.org/officeDocument/2006/relationships" r:embed="rId14">
            <a:extLst>
              <a:ext uri="{96DAC541-7B7A-43D3-8B79-37D633B846F1}">
                <asvg:svgBlip xmlns:asvg="http://schemas.microsoft.com/office/drawing/2016/SVG/main" r:embed="rId15"/>
              </a:ext>
            </a:extLst>
          </a:blip>
          <a:stretch>
            <a:fillRect/>
          </a:stretch>
        </xdr:blipFill>
        <xdr:spPr>
          <a:xfrm>
            <a:off x="9287099" y="3950551"/>
            <a:ext cx="474289" cy="439736"/>
          </a:xfrm>
          <a:prstGeom prst="rect">
            <a:avLst/>
          </a:prstGeom>
        </xdr:spPr>
      </xdr:pic>
      <xdr:sp macro="" textlink="">
        <xdr:nvSpPr>
          <xdr:cNvPr id="210" name="Šípka položky Body navyše" descr="Šípka">
            <a:extLst>
              <a:ext uri="{FF2B5EF4-FFF2-40B4-BE49-F238E27FC236}">
                <a16:creationId xmlns:a16="http://schemas.microsoft.com/office/drawing/2014/main" id="{5529D458-6B38-4317-A9FD-A9793D972E5B}"/>
              </a:ext>
            </a:extLst>
          </xdr:cNvPr>
          <xdr:cNvSpPr/>
        </xdr:nvSpPr>
        <xdr:spPr>
          <a:xfrm rot="15682076" flipH="1">
            <a:off x="9021478" y="3770597"/>
            <a:ext cx="462029" cy="407486"/>
          </a:xfrm>
          <a:prstGeom prst="arc">
            <a:avLst>
              <a:gd name="adj1" fmla="val 11397275"/>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xdr:from>
      <xdr:col>0</xdr:col>
      <xdr:colOff>355809</xdr:colOff>
      <xdr:row>24</xdr:row>
      <xdr:rowOff>28580</xdr:rowOff>
    </xdr:from>
    <xdr:to>
      <xdr:col>1</xdr:col>
      <xdr:colOff>5241372</xdr:colOff>
      <xdr:row>65</xdr:row>
      <xdr:rowOff>66675</xdr:rowOff>
    </xdr:to>
    <xdr:grpSp>
      <xdr:nvGrpSpPr>
        <xdr:cNvPr id="4" name="Skupina 3">
          <a:extLst>
            <a:ext uri="{FF2B5EF4-FFF2-40B4-BE49-F238E27FC236}">
              <a16:creationId xmlns:a16="http://schemas.microsoft.com/office/drawing/2014/main" id="{F60B4319-44A9-469F-A62C-1D9E3BD387BB}"/>
            </a:ext>
          </a:extLst>
        </xdr:cNvPr>
        <xdr:cNvGrpSpPr/>
      </xdr:nvGrpSpPr>
      <xdr:grpSpPr>
        <a:xfrm>
          <a:off x="359619" y="5170175"/>
          <a:ext cx="5744718" cy="7848595"/>
          <a:chOff x="355809" y="4791079"/>
          <a:chExt cx="5733288" cy="7848596"/>
        </a:xfrm>
      </xdr:grpSpPr>
      <xdr:sp macro="" textlink="">
        <xdr:nvSpPr>
          <xdr:cNvPr id="227" name="Obdĺžnik 226" descr="Pozadie">
            <a:extLst>
              <a:ext uri="{FF2B5EF4-FFF2-40B4-BE49-F238E27FC236}">
                <a16:creationId xmlns:a16="http://schemas.microsoft.com/office/drawing/2014/main" id="{FE05A65F-6F64-4D5F-8F2C-C74D8B5B4B8A}"/>
              </a:ext>
            </a:extLst>
          </xdr:cNvPr>
          <xdr:cNvSpPr/>
        </xdr:nvSpPr>
        <xdr:spPr>
          <a:xfrm>
            <a:off x="355809" y="4791079"/>
            <a:ext cx="5733288" cy="7848596"/>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228" name="Priama spojnica 227" descr="Ozdobná čiara">
            <a:extLst>
              <a:ext uri="{FF2B5EF4-FFF2-40B4-BE49-F238E27FC236}">
                <a16:creationId xmlns:a16="http://schemas.microsoft.com/office/drawing/2014/main" id="{E01E9DE0-78BF-4EAC-AF4D-2F1BE5EF054F}"/>
              </a:ext>
            </a:extLst>
          </xdr:cNvPr>
          <xdr:cNvCxnSpPr>
            <a:cxnSpLocks/>
          </xdr:cNvCxnSpPr>
        </xdr:nvCxnSpPr>
        <xdr:spPr>
          <a:xfrm>
            <a:off x="549298" y="5465828"/>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29" name="Priama spojnica 228" descr="Ozdobná čiara">
            <a:extLst>
              <a:ext uri="{FF2B5EF4-FFF2-40B4-BE49-F238E27FC236}">
                <a16:creationId xmlns:a16="http://schemas.microsoft.com/office/drawing/2014/main" id="{178E934D-C0C4-4CD9-B5EC-2F0A9FC59848}"/>
              </a:ext>
            </a:extLst>
          </xdr:cNvPr>
          <xdr:cNvCxnSpPr>
            <a:cxnSpLocks/>
          </xdr:cNvCxnSpPr>
        </xdr:nvCxnSpPr>
        <xdr:spPr>
          <a:xfrm>
            <a:off x="549298" y="12411222"/>
            <a:ext cx="5251045"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30" name="Krok" descr="Ďalšie informácie o funkciách&#10;">
            <a:extLst>
              <a:ext uri="{FF2B5EF4-FFF2-40B4-BE49-F238E27FC236}">
                <a16:creationId xmlns:a16="http://schemas.microsoft.com/office/drawing/2014/main" id="{07DB6895-0278-4CEA-ABE6-CD6248F44EB5}"/>
              </a:ext>
            </a:extLst>
          </xdr:cNvPr>
          <xdr:cNvSpPr txBox="1"/>
        </xdr:nvSpPr>
        <xdr:spPr>
          <a:xfrm>
            <a:off x="549298" y="4916672"/>
            <a:ext cx="4908527" cy="5274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o funkciách</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231" name="Krok" descr="Go to the Formulas tab and browse through the Function Library, where functions are listed by category, like Text, Date &amp; Time, etc. Insert Function will let you search for functions by name, and launch a function wizard that can help you build your formula. &#10;&#10;When you start typing a function name after you press =, Excel will launch Intellisense, which will list all of the functions starting with the letters you type. When you find the one you want, press Tab, and Excel will automatically finish the function name and enter the opening parenthesis for you. It will also display the optional and required arguments. &#10;&#10;Now let's look at the anatomy of a few functions. The SUM function is structured like this:&#10;&#10;=SUM(D38:D41,H:H&quot;), where SUM is the function name, D38:D41 is the first argument. It's almost always required. H:H is an additional argument, separated by commas.&#10;&#10;">
            <a:extLst>
              <a:ext uri="{FF2B5EF4-FFF2-40B4-BE49-F238E27FC236}">
                <a16:creationId xmlns:a16="http://schemas.microsoft.com/office/drawing/2014/main" id="{17A99C0A-6405-4FD6-AD00-AD6255FB6C83}"/>
              </a:ext>
            </a:extLst>
          </xdr:cNvPr>
          <xdr:cNvSpPr txBox="1"/>
        </xdr:nvSpPr>
        <xdr:spPr>
          <a:xfrm>
            <a:off x="564213" y="5559755"/>
            <a:ext cx="5255562" cy="28031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Prejdite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na kartu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Vzorce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prezrite si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Knižnic</a:t>
            </a:r>
            <a:r>
              <a:rPr lang="en-US"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funkcií</a:t>
            </a:r>
            <a:r>
              <a:rPr lang="sk" sz="1100" b="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lang="sk" sz="110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v ktorej sú funkcie uvedené podľa kategórií, ako sú napríklad kategórie </a:t>
            </a:r>
            <a:r>
              <a:rPr lang="sk" sz="1100" b="1"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Textové</a:t>
            </a:r>
            <a:r>
              <a:rPr lang="sk" sz="110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1"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Dátum a čas</a:t>
            </a:r>
            <a:r>
              <a:rPr lang="sk" sz="1100"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atď.</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Položka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Vložiť funkciu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vám umožňuje vyhľadávať funkcie podľa názvu a spustiť Sprievodcu funkciami, ktorý vám pomôže vytvoriť vzorec. </a:t>
            </a:r>
          </a:p>
          <a:p>
            <a:pPr lvl="0" rt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Keď po stlačení klávesu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r>
              <a:rPr lang="sk" sz="1100" b="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začnete zadávať názov funkcie, </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Excel spustí funkciu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Intellisense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ktorá zobrazí zoznam všetkých funkcií začínajúcich sa na písmená, ktoré zadáte. Keď nájdete požadovanú funkciu, stlačte kláves Tab a Excel automaticky dokončí názov funkcie a zadá ľavú zátvorku. Zobrazia sa aj voliteľné a povinné argumenty. </a:t>
            </a:r>
          </a:p>
          <a:p>
            <a:pPr lvl="0" rt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br>
              <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br>
            <a:endParaRPr lang="en-US"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a:p>
            <a:pPr lvl="0" rtl="0">
              <a:defRPr/>
            </a:pP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Poďme sa teraz pozrieť na anatómiu niekoľkých funkcií. Funkcia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má takúto štruktúru:</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grpSp>
    <xdr:clientData/>
  </xdr:twoCellAnchor>
  <xdr:twoCellAnchor>
    <xdr:from>
      <xdr:col>1</xdr:col>
      <xdr:colOff>1259608</xdr:colOff>
      <xdr:row>38</xdr:row>
      <xdr:rowOff>142876</xdr:rowOff>
    </xdr:from>
    <xdr:to>
      <xdr:col>1</xdr:col>
      <xdr:colOff>2859608</xdr:colOff>
      <xdr:row>41</xdr:row>
      <xdr:rowOff>161852</xdr:rowOff>
    </xdr:to>
    <xdr:pic>
      <xdr:nvPicPr>
        <xdr:cNvPr id="213" name="Obrázok 212">
          <a:extLst>
            <a:ext uri="{FF2B5EF4-FFF2-40B4-BE49-F238E27FC236}">
              <a16:creationId xmlns:a16="http://schemas.microsoft.com/office/drawing/2014/main" id="{CF700F99-98FD-4493-86F6-BB31915BF069}"/>
            </a:ext>
          </a:extLst>
        </xdr:cNvPr>
        <xdr:cNvPicPr>
          <a:picLocks noChangeAspect="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xdr:blipFill>
      <xdr:spPr>
        <a:xfrm>
          <a:off x="2107333" y="7953376"/>
          <a:ext cx="1600000" cy="590476"/>
        </a:xfrm>
        <a:prstGeom prst="rect">
          <a:avLst/>
        </a:prstGeom>
      </xdr:spPr>
    </xdr:pic>
    <xdr:clientData/>
  </xdr:twoCellAnchor>
  <xdr:twoCellAnchor>
    <xdr:from>
      <xdr:col>1</xdr:col>
      <xdr:colOff>557897</xdr:colOff>
      <xdr:row>44</xdr:row>
      <xdr:rowOff>114299</xdr:rowOff>
    </xdr:from>
    <xdr:to>
      <xdr:col>1</xdr:col>
      <xdr:colOff>4048125</xdr:colOff>
      <xdr:row>53</xdr:row>
      <xdr:rowOff>112123</xdr:rowOff>
    </xdr:to>
    <xdr:grpSp>
      <xdr:nvGrpSpPr>
        <xdr:cNvPr id="214" name="Skupina 213">
          <a:extLst>
            <a:ext uri="{FF2B5EF4-FFF2-40B4-BE49-F238E27FC236}">
              <a16:creationId xmlns:a16="http://schemas.microsoft.com/office/drawing/2014/main" id="{FB827C73-8C3F-460A-9D51-BF988EA48D11}"/>
            </a:ext>
          </a:extLst>
        </xdr:cNvPr>
        <xdr:cNvGrpSpPr/>
      </xdr:nvGrpSpPr>
      <xdr:grpSpPr>
        <a:xfrm>
          <a:off x="1420862" y="9067799"/>
          <a:ext cx="3495943" cy="1712324"/>
          <a:chOff x="4319575" y="4448173"/>
          <a:chExt cx="3467498" cy="1712324"/>
        </a:xfrm>
      </xdr:grpSpPr>
      <xdr:sp macro="" textlink="">
        <xdr:nvSpPr>
          <xdr:cNvPr id="219" name="txt_Formula" descr="=SUM(D38:D41) ">
            <a:extLst>
              <a:ext uri="{FF2B5EF4-FFF2-40B4-BE49-F238E27FC236}">
                <a16:creationId xmlns:a16="http://schemas.microsoft.com/office/drawing/2014/main" id="{7E312E8D-370B-4CB1-9C30-9E10D575E721}"/>
              </a:ext>
            </a:extLst>
          </xdr:cNvPr>
          <xdr:cNvSpPr txBox="1"/>
        </xdr:nvSpPr>
        <xdr:spPr>
          <a:xfrm>
            <a:off x="4386251" y="5629275"/>
            <a:ext cx="3132823"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=SUM(D35:D38,H:H)</a:t>
            </a:r>
            <a:endParaRPr lang="en-US" sz="2000">
              <a:effectLst/>
              <a:latin typeface="Courier New" panose="02070309020205020404" pitchFamily="49" charset="0"/>
              <a:ea typeface="Times New Roman" panose="02020603050405020304" pitchFamily="18" charset="0"/>
            </a:endParaRPr>
          </a:p>
        </xdr:txBody>
      </xdr:sp>
      <xdr:grpSp>
        <xdr:nvGrpSpPr>
          <xdr:cNvPr id="220" name="Skupina 219">
            <a:extLst>
              <a:ext uri="{FF2B5EF4-FFF2-40B4-BE49-F238E27FC236}">
                <a16:creationId xmlns:a16="http://schemas.microsoft.com/office/drawing/2014/main" id="{EA425C25-3538-467E-9C7D-913A4CCFBE52}"/>
              </a:ext>
            </a:extLst>
          </xdr:cNvPr>
          <xdr:cNvGrpSpPr/>
        </xdr:nvGrpSpPr>
        <xdr:grpSpPr>
          <a:xfrm>
            <a:off x="4319575" y="4448173"/>
            <a:ext cx="3467498" cy="1261279"/>
            <a:chOff x="4319575" y="4448173"/>
            <a:chExt cx="3467498" cy="1261279"/>
          </a:xfrm>
        </xdr:grpSpPr>
        <xdr:sp macro="" textlink="">
          <xdr:nvSpPr>
            <xdr:cNvPr id="221" name="HornáZloženáZátvorkaVzorca">
              <a:extLst>
                <a:ext uri="{FF2B5EF4-FFF2-40B4-BE49-F238E27FC236}">
                  <a16:creationId xmlns:a16="http://schemas.microsoft.com/office/drawing/2014/main" id="{70C6032A-6C2C-406B-8451-B3D14C49A6BC}"/>
                </a:ext>
              </a:extLst>
            </xdr:cNvPr>
            <xdr:cNvSpPr/>
          </xdr:nvSpPr>
          <xdr:spPr>
            <a:xfrm rot="5400000">
              <a:off x="6360698" y="5216926"/>
              <a:ext cx="499277" cy="485776"/>
            </a:xfrm>
            <a:prstGeom prst="leftBrace">
              <a:avLst>
                <a:gd name="adj1" fmla="val 8333"/>
                <a:gd name="adj2" fmla="val 26470"/>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22" name="HornáZloženáZátvorkaVzorca">
              <a:extLst>
                <a:ext uri="{FF2B5EF4-FFF2-40B4-BE49-F238E27FC236}">
                  <a16:creationId xmlns:a16="http://schemas.microsoft.com/office/drawing/2014/main" id="{56068F5B-8EA0-44DA-8571-8698F744FFA6}"/>
                </a:ext>
              </a:extLst>
            </xdr:cNvPr>
            <xdr:cNvSpPr/>
          </xdr:nvSpPr>
          <xdr:spPr>
            <a:xfrm rot="5400000">
              <a:off x="5417725" y="4921652"/>
              <a:ext cx="499277" cy="1057275"/>
            </a:xfrm>
            <a:prstGeom prst="leftBrace">
              <a:avLst>
                <a:gd name="adj1" fmla="val 8333"/>
                <a:gd name="adj2" fmla="val 23874"/>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23" name="HornáZloženáZátvorkaVzorca">
              <a:extLst>
                <a:ext uri="{FF2B5EF4-FFF2-40B4-BE49-F238E27FC236}">
                  <a16:creationId xmlns:a16="http://schemas.microsoft.com/office/drawing/2014/main" id="{B06AACB5-79F8-4B5A-828E-3C81B8A6126C}"/>
                </a:ext>
              </a:extLst>
            </xdr:cNvPr>
            <xdr:cNvSpPr/>
          </xdr:nvSpPr>
          <xdr:spPr>
            <a:xfrm rot="5400000">
              <a:off x="4536182" y="5202160"/>
              <a:ext cx="499277" cy="47720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24" name="txt_FormulaCalloutUpper" descr="Názov funkcie&#10;">
              <a:extLst>
                <a:ext uri="{FF2B5EF4-FFF2-40B4-BE49-F238E27FC236}">
                  <a16:creationId xmlns:a16="http://schemas.microsoft.com/office/drawing/2014/main" id="{A51B4DC7-A90C-4214-A9E2-B085B4A03BC0}"/>
                </a:ext>
              </a:extLst>
            </xdr:cNvPr>
            <xdr:cNvSpPr txBox="1">
              <a:spLocks noChangeArrowheads="1"/>
            </xdr:cNvSpPr>
          </xdr:nvSpPr>
          <xdr:spPr bwMode="auto">
            <a:xfrm>
              <a:off x="4319575" y="4448173"/>
              <a:ext cx="1013603" cy="8801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Názov funkcie.</a:t>
              </a:r>
            </a:p>
          </xdr:txBody>
        </xdr:sp>
        <xdr:sp macro="" textlink="">
          <xdr:nvSpPr>
            <xdr:cNvPr id="225" name="txt_FormulaCalloutUpper" descr="Prvý argument. Je takmer vždy povinný.&#10;&#10;">
              <a:extLst>
                <a:ext uri="{FF2B5EF4-FFF2-40B4-BE49-F238E27FC236}">
                  <a16:creationId xmlns:a16="http://schemas.microsoft.com/office/drawing/2014/main" id="{1AA6C65B-1638-43C3-9BBA-D39DAF05E74C}"/>
                </a:ext>
              </a:extLst>
            </xdr:cNvPr>
            <xdr:cNvSpPr txBox="1">
              <a:spLocks noChangeArrowheads="1"/>
            </xdr:cNvSpPr>
          </xdr:nvSpPr>
          <xdr:spPr bwMode="auto">
            <a:xfrm>
              <a:off x="5472101" y="4457698"/>
              <a:ext cx="973138" cy="8801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Prvý argument. Je takmer vždy povinný.</a:t>
              </a:r>
            </a:p>
          </xdr:txBody>
        </xdr:sp>
        <xdr:sp macro="" textlink="">
          <xdr:nvSpPr>
            <xdr:cNvPr id="226" name="txt_FormulaCalloutUpper" descr="Ďalšie argumenty, oddelené bodkočiarkami (;).&#10;&#10;">
              <a:extLst>
                <a:ext uri="{FF2B5EF4-FFF2-40B4-BE49-F238E27FC236}">
                  <a16:creationId xmlns:a16="http://schemas.microsoft.com/office/drawing/2014/main" id="{2E5F66AD-98E4-4B2A-B2BA-C09105B1A21B}"/>
                </a:ext>
              </a:extLst>
            </xdr:cNvPr>
            <xdr:cNvSpPr txBox="1">
              <a:spLocks noChangeArrowheads="1"/>
            </xdr:cNvSpPr>
          </xdr:nvSpPr>
          <xdr:spPr bwMode="auto">
            <a:xfrm>
              <a:off x="6557951" y="4467223"/>
              <a:ext cx="1229122" cy="8801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Ďalšie argumenty, oddelené bodkočiarkami (;).</a:t>
              </a:r>
            </a:p>
          </xdr:txBody>
        </xdr:sp>
      </xdr:grpSp>
    </xdr:grpSp>
    <xdr:clientData/>
  </xdr:twoCellAnchor>
  <xdr:twoCellAnchor>
    <xdr:from>
      <xdr:col>0</xdr:col>
      <xdr:colOff>547558</xdr:colOff>
      <xdr:row>52</xdr:row>
      <xdr:rowOff>85726</xdr:rowOff>
    </xdr:from>
    <xdr:to>
      <xdr:col>1</xdr:col>
      <xdr:colOff>5048250</xdr:colOff>
      <xdr:row>56</xdr:row>
      <xdr:rowOff>171450</xdr:rowOff>
    </xdr:to>
    <xdr:sp macro="" textlink="">
      <xdr:nvSpPr>
        <xdr:cNvPr id="215" name="txt_Step" descr="Keby funkcia SUM mohla rozprávať, povedala by asi toto: Vráť súčet všetkých hodnôt v bunkách D38 až D41 a všetkých hodnôt v stĺpci H. Teraz skúsme funkciu, ktorá nevyžaduje žiadne argumenty.&#10;">
          <a:extLst>
            <a:ext uri="{FF2B5EF4-FFF2-40B4-BE49-F238E27FC236}">
              <a16:creationId xmlns:a16="http://schemas.microsoft.com/office/drawing/2014/main" id="{22A1C554-76ED-4E49-A496-849BD442214B}"/>
            </a:ext>
          </a:extLst>
        </xdr:cNvPr>
        <xdr:cNvSpPr txBox="1"/>
      </xdr:nvSpPr>
      <xdr:spPr>
        <a:xfrm>
          <a:off x="547558" y="10563226"/>
          <a:ext cx="5348417" cy="8477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Keby 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mohla rozprávať, povedala by asi toto: Vráťte súčet všetkých hodnôt v bunkách D35 až D38 a všetkých hodnôt v stĺpci H.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skúsme funkciu, ktorá nevyžaduje žiadne argumenty.</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1</xdr:col>
      <xdr:colOff>464013</xdr:colOff>
      <xdr:row>57</xdr:row>
      <xdr:rowOff>76201</xdr:rowOff>
    </xdr:from>
    <xdr:to>
      <xdr:col>1</xdr:col>
      <xdr:colOff>3732993</xdr:colOff>
      <xdr:row>64</xdr:row>
      <xdr:rowOff>131173</xdr:rowOff>
    </xdr:to>
    <xdr:grpSp>
      <xdr:nvGrpSpPr>
        <xdr:cNvPr id="3" name="Skupina 2">
          <a:extLst>
            <a:ext uri="{FF2B5EF4-FFF2-40B4-BE49-F238E27FC236}">
              <a16:creationId xmlns:a16="http://schemas.microsoft.com/office/drawing/2014/main" id="{A1A853C7-B6EC-45D3-A4D6-9D928865ED9B}"/>
            </a:ext>
          </a:extLst>
        </xdr:cNvPr>
        <xdr:cNvGrpSpPr/>
      </xdr:nvGrpSpPr>
      <xdr:grpSpPr>
        <a:xfrm>
          <a:off x="1332693" y="11506201"/>
          <a:ext cx="3267075" cy="1392282"/>
          <a:chOff x="1587963" y="11125201"/>
          <a:chExt cx="3268980" cy="1388472"/>
        </a:xfrm>
      </xdr:grpSpPr>
      <xdr:sp macro="" textlink="">
        <xdr:nvSpPr>
          <xdr:cNvPr id="216" name="HornáZloženáZátvorkaVzorca">
            <a:extLst>
              <a:ext uri="{FF2B5EF4-FFF2-40B4-BE49-F238E27FC236}">
                <a16:creationId xmlns:a16="http://schemas.microsoft.com/office/drawing/2014/main" id="{47A65F16-B2A6-46A3-B669-E6D2D5A6ECEB}"/>
              </a:ext>
            </a:extLst>
          </xdr:cNvPr>
          <xdr:cNvSpPr/>
        </xdr:nvSpPr>
        <xdr:spPr>
          <a:xfrm rot="5400000">
            <a:off x="2972815" y="11252314"/>
            <a:ext cx="499277" cy="106420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17" name="txt_Formula" descr="=TODAY()">
            <a:extLst>
              <a:ext uri="{FF2B5EF4-FFF2-40B4-BE49-F238E27FC236}">
                <a16:creationId xmlns:a16="http://schemas.microsoft.com/office/drawing/2014/main" id="{22DC5E2D-9AE9-4EFE-B800-9356D8B70BA7}"/>
              </a:ext>
            </a:extLst>
          </xdr:cNvPr>
          <xdr:cNvSpPr txBox="1"/>
        </xdr:nvSpPr>
        <xdr:spPr>
          <a:xfrm>
            <a:off x="2560450" y="11982451"/>
            <a:ext cx="1821613"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=TODAY()</a:t>
            </a:r>
            <a:endParaRPr lang="en-US" sz="2000">
              <a:effectLst/>
              <a:latin typeface="Courier New" panose="02070309020205020404" pitchFamily="49" charset="0"/>
              <a:ea typeface="Times New Roman" panose="02020603050405020304" pitchFamily="18" charset="0"/>
            </a:endParaRPr>
          </a:p>
        </xdr:txBody>
      </xdr:sp>
      <xdr:sp macro="" textlink="">
        <xdr:nvSpPr>
          <xdr:cNvPr id="218" name="txt_FormulaCalloutUpper" descr="Funkcia TODAY vráti dnešný dátum. Automaticky sa aktualizuje, keď Excel vykoná prepočítanie.&#10;&#10;">
            <a:extLst>
              <a:ext uri="{FF2B5EF4-FFF2-40B4-BE49-F238E27FC236}">
                <a16:creationId xmlns:a16="http://schemas.microsoft.com/office/drawing/2014/main" id="{52549E0D-FD3F-475B-B881-0D180B27FDC0}"/>
              </a:ext>
            </a:extLst>
          </xdr:cNvPr>
          <xdr:cNvSpPr txBox="1">
            <a:spLocks noChangeArrowheads="1"/>
          </xdr:cNvSpPr>
        </xdr:nvSpPr>
        <xdr:spPr bwMode="auto">
          <a:xfrm>
            <a:off x="1587963" y="11125201"/>
            <a:ext cx="3268980" cy="46672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Funkcia </a:t>
            </a:r>
            <a:r>
              <a:rPr lang="sk" sz="1100" b="1">
                <a:effectLst/>
                <a:latin typeface="Calibri" panose="020F0502020204030204" pitchFamily="34" charset="0"/>
                <a:ea typeface="Calibri" panose="020F0502020204030204" pitchFamily="34" charset="0"/>
                <a:cs typeface="Times New Roman" panose="02020603050405020304" pitchFamily="18" charset="0"/>
              </a:rPr>
              <a:t>TODAY</a:t>
            </a:r>
            <a:r>
              <a:rPr lang="sk" sz="1100">
                <a:effectLst/>
                <a:latin typeface="Calibri" panose="020F0502020204030204" pitchFamily="34" charset="0"/>
                <a:ea typeface="Calibri" panose="020F0502020204030204" pitchFamily="34" charset="0"/>
                <a:cs typeface="Times New Roman" panose="02020603050405020304" pitchFamily="18" charset="0"/>
              </a:rPr>
              <a:t> vráti dnešný dátum. Automaticky sa aktualizuje,</a:t>
            </a:r>
            <a:r>
              <a:rPr lang="sk" sz="1100" baseline="0">
                <a:effectLst/>
                <a:latin typeface="Calibri" panose="020F0502020204030204" pitchFamily="34" charset="0"/>
                <a:ea typeface="Calibri" panose="020F0502020204030204" pitchFamily="34" charset="0"/>
                <a:cs typeface="Times New Roman" panose="02020603050405020304" pitchFamily="18" charset="0"/>
              </a:rPr>
              <a:t> keď Excel vykoná prepočítanie.</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0</xdr:col>
      <xdr:colOff>342900</xdr:colOff>
      <xdr:row>0</xdr:row>
      <xdr:rowOff>352423</xdr:rowOff>
    </xdr:from>
    <xdr:to>
      <xdr:col>1</xdr:col>
      <xdr:colOff>5229225</xdr:colOff>
      <xdr:row>23</xdr:row>
      <xdr:rowOff>85724</xdr:rowOff>
    </xdr:to>
    <xdr:grpSp>
      <xdr:nvGrpSpPr>
        <xdr:cNvPr id="232" name="Skupina 231">
          <a:extLst>
            <a:ext uri="{FF2B5EF4-FFF2-40B4-BE49-F238E27FC236}">
              <a16:creationId xmlns:a16="http://schemas.microsoft.com/office/drawing/2014/main" id="{7A4FA281-7222-4655-A76E-27AE33A3FF1C}"/>
            </a:ext>
          </a:extLst>
        </xdr:cNvPr>
        <xdr:cNvGrpSpPr/>
      </xdr:nvGrpSpPr>
      <xdr:grpSpPr>
        <a:xfrm>
          <a:off x="342900" y="354328"/>
          <a:ext cx="5755005" cy="4686301"/>
          <a:chOff x="323850" y="276223"/>
          <a:chExt cx="5734050" cy="4505650"/>
        </a:xfrm>
      </xdr:grpSpPr>
      <xdr:sp macro="" textlink="">
        <xdr:nvSpPr>
          <xdr:cNvPr id="233" name="txt_TourBackground" descr="Pozadie">
            <a:extLst>
              <a:ext uri="{FF2B5EF4-FFF2-40B4-BE49-F238E27FC236}">
                <a16:creationId xmlns:a16="http://schemas.microsoft.com/office/drawing/2014/main" id="{2E503384-DBF5-4D47-BF12-EEAC0918D4AA}"/>
              </a:ext>
            </a:extLst>
          </xdr:cNvPr>
          <xdr:cNvSpPr/>
        </xdr:nvSpPr>
        <xdr:spPr>
          <a:xfrm>
            <a:off x="323850" y="276223"/>
            <a:ext cx="5734050" cy="45056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234" name="txt_TourHeader" descr="Úvodné informácie o funkciách">
            <a:extLst>
              <a:ext uri="{FF2B5EF4-FFF2-40B4-BE49-F238E27FC236}">
                <a16:creationId xmlns:a16="http://schemas.microsoft.com/office/drawing/2014/main" id="{7D4667CC-B735-408F-A1E4-6FA13B1FB7FB}"/>
              </a:ext>
            </a:extLst>
          </xdr:cNvPr>
          <xdr:cNvSpPr txBox="1"/>
        </xdr:nvSpPr>
        <xdr:spPr>
          <a:xfrm>
            <a:off x="536578" y="371474"/>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Úvodné informácie o funkciách</a:t>
            </a:r>
          </a:p>
        </xdr:txBody>
      </xdr:sp>
      <xdr:cxnSp macro="">
        <xdr:nvCxnSpPr>
          <xdr:cNvPr id="235" name="txt_TourLine1" descr="Ozdobná čiara">
            <a:extLst>
              <a:ext uri="{FF2B5EF4-FFF2-40B4-BE49-F238E27FC236}">
                <a16:creationId xmlns:a16="http://schemas.microsoft.com/office/drawing/2014/main" id="{B2C34DDE-3E39-4FB3-B22B-EE9DE303EF82}"/>
              </a:ext>
            </a:extLst>
          </xdr:cNvPr>
          <xdr:cNvCxnSpPr>
            <a:cxnSpLocks/>
          </xdr:cNvCxnSpPr>
        </xdr:nvCxnSpPr>
        <xdr:spPr>
          <a:xfrm>
            <a:off x="536578" y="89718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36" name="txt_TourLine2" descr="Ozdobná čiara">
            <a:extLst>
              <a:ext uri="{FF2B5EF4-FFF2-40B4-BE49-F238E27FC236}">
                <a16:creationId xmlns:a16="http://schemas.microsoft.com/office/drawing/2014/main" id="{EEEF91CB-D253-4B04-B06F-EF082C03A170}"/>
              </a:ext>
            </a:extLst>
          </xdr:cNvPr>
          <xdr:cNvCxnSpPr>
            <a:cxnSpLocks/>
          </xdr:cNvCxnSpPr>
        </xdr:nvCxnSpPr>
        <xdr:spPr>
          <a:xfrm>
            <a:off x="536578" y="394507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37" name="txt_TourIntro" descr="Funkcie vám umožňujú vykonávať rôzne veci, napríklad uskutočňovať matematické operácie, vyhľadávať hodnoty alebo dokonca vypočítavať dátumy a časy. Vyskúšajme si niekoľko spôsobov sčítania hodnôt pomocou funkcie SUM.&#10;">
            <a:extLst>
              <a:ext uri="{FF2B5EF4-FFF2-40B4-BE49-F238E27FC236}">
                <a16:creationId xmlns:a16="http://schemas.microsoft.com/office/drawing/2014/main" id="{D14E5F97-98FC-4309-B1F6-64DC7B7C29DE}"/>
              </a:ext>
            </a:extLst>
          </xdr:cNvPr>
          <xdr:cNvSpPr txBox="1"/>
        </xdr:nvSpPr>
        <xdr:spPr>
          <a:xfrm>
            <a:off x="543088" y="976391"/>
            <a:ext cx="5251444" cy="61856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Funkcie vám umožňujú vykonávať rôzne veci, napríklad uskutočňovať matematické operácie, vyhľadávať hodnoty alebo dokonca vypočítavať dátumy a časy. Vyskúšajme si niekoľko spôsobov sčítania hodnôt pomocou funkcie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grpSp>
        <xdr:nvGrpSpPr>
          <xdr:cNvPr id="238" name="grp_Step">
            <a:extLst>
              <a:ext uri="{FF2B5EF4-FFF2-40B4-BE49-F238E27FC236}">
                <a16:creationId xmlns:a16="http://schemas.microsoft.com/office/drawing/2014/main" id="{B0D2ED24-6683-4531-B8F5-0F2F4933BA4A}"/>
              </a:ext>
            </a:extLst>
          </xdr:cNvPr>
          <xdr:cNvGrpSpPr/>
        </xdr:nvGrpSpPr>
        <xdr:grpSpPr>
          <a:xfrm>
            <a:off x="542925" y="1638300"/>
            <a:ext cx="5295901" cy="577157"/>
            <a:chOff x="609600" y="7810500"/>
            <a:chExt cx="5261542" cy="577157"/>
          </a:xfrm>
        </xdr:grpSpPr>
        <xdr:sp macro="" textlink="">
          <xdr:nvSpPr>
            <xdr:cNvPr id="247" name="txt_Step" descr="Do bunky D7 pod stĺpcom Množstvo v tabuľke pre ovocie zadajte vzorec =SUM(D3:D6) alebo napíšte vzorec =SUM(, potom vyberte daný rozsah pomocou myši a stlačte kláves Enter. Týmto sa sčítajú hodnoty v bunkách D3, D4, D5 a D6. Odpoveď by mala byť 170.&#10;&#10;&#10;&#10;">
              <a:extLst>
                <a:ext uri="{FF2B5EF4-FFF2-40B4-BE49-F238E27FC236}">
                  <a16:creationId xmlns:a16="http://schemas.microsoft.com/office/drawing/2014/main" id="{810A5AB8-1BE7-4AA1-A49C-BD6D215DAFA4}"/>
                </a:ext>
              </a:extLst>
            </xdr:cNvPr>
            <xdr:cNvSpPr txBox="1"/>
          </xdr:nvSpPr>
          <xdr:spPr>
            <a:xfrm>
              <a:off x="1017295" y="7833408"/>
              <a:ext cx="4853847"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D7 pod stĺpcom Množstvo v tabuľke pre ovocie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=SUM(D3:D6)</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alebo napíšte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potom vyberte daný rozsah pomocou myši a stlačte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Týmto sa sčítajú hodnoty v bunkách D3, D4, D5 a D6. Odpoveď by mala byť 170.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48" name="shp_Step" descr="1">
              <a:extLst>
                <a:ext uri="{FF2B5EF4-FFF2-40B4-BE49-F238E27FC236}">
                  <a16:creationId xmlns:a16="http://schemas.microsoft.com/office/drawing/2014/main" id="{F2FD6D3D-CB42-4E79-8228-3477BE73DC8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239" name="grp_Step">
            <a:extLst>
              <a:ext uri="{FF2B5EF4-FFF2-40B4-BE49-F238E27FC236}">
                <a16:creationId xmlns:a16="http://schemas.microsoft.com/office/drawing/2014/main" id="{D760DDB7-6B91-4E00-B2BE-F1BD6817C42A}"/>
              </a:ext>
            </a:extLst>
          </xdr:cNvPr>
          <xdr:cNvGrpSpPr/>
        </xdr:nvGrpSpPr>
        <xdr:grpSpPr>
          <a:xfrm>
            <a:off x="542925" y="2509453"/>
            <a:ext cx="5305426" cy="779696"/>
            <a:chOff x="609600" y="8143490"/>
            <a:chExt cx="5271005" cy="779696"/>
          </a:xfrm>
        </xdr:grpSpPr>
        <xdr:sp macro="" textlink="">
          <xdr:nvSpPr>
            <xdr:cNvPr id="245" name="txt_Step" descr="Teraz si vyskúšajme príkaz Automatický súčet. Vyberte žltú bunku G7 pod stĺpcom pre mäso a potom vyberte položky Vzorce &gt; Automatický súčet &gt; SUM. Excel automaticky zadá vzorec. Potvrďte ho stlačením klávesu Enter. Príkaz Automatický súčet obsahuje všetky najbežnejšie funkcie.&#10;&#10;">
              <a:extLst>
                <a:ext uri="{FF2B5EF4-FFF2-40B4-BE49-F238E27FC236}">
                  <a16:creationId xmlns:a16="http://schemas.microsoft.com/office/drawing/2014/main" id="{C6CA8983-E35C-4984-9B4D-732042B193D4}"/>
                </a:ext>
              </a:extLst>
            </xdr:cNvPr>
            <xdr:cNvSpPr txBox="1"/>
          </xdr:nvSpPr>
          <xdr:spPr>
            <a:xfrm>
              <a:off x="1017295" y="8185444"/>
              <a:ext cx="4863310" cy="7377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si vyskúšajme príkaz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Automatický súčet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žltú bunku G7 pod stĺpcom pre mäso a potom vyberte položky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Automatický súčet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Excel automaticky zadá vzorec. Potvrďte ho stlačením klávesu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Príkaz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Automatický súčet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obsahuje všetky najbežnejšie funkcie.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46" name="shp_Step" descr="2">
              <a:extLst>
                <a:ext uri="{FF2B5EF4-FFF2-40B4-BE49-F238E27FC236}">
                  <a16:creationId xmlns:a16="http://schemas.microsoft.com/office/drawing/2014/main" id="{09967B0C-29E8-4781-A6FA-F5CB00C8AEBC}"/>
                </a:ext>
              </a:extLst>
            </xdr:cNvPr>
            <xdr:cNvSpPr/>
          </xdr:nvSpPr>
          <xdr:spPr>
            <a:xfrm>
              <a:off x="609600" y="814349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240" name="Skupina 239">
            <a:extLst>
              <a:ext uri="{FF2B5EF4-FFF2-40B4-BE49-F238E27FC236}">
                <a16:creationId xmlns:a16="http://schemas.microsoft.com/office/drawing/2014/main" id="{DCC331A5-B81B-407D-A604-3A6691EE3721}"/>
              </a:ext>
            </a:extLst>
          </xdr:cNvPr>
          <xdr:cNvGrpSpPr/>
        </xdr:nvGrpSpPr>
        <xdr:grpSpPr>
          <a:xfrm>
            <a:off x="542925" y="3390513"/>
            <a:ext cx="5234994" cy="601090"/>
            <a:chOff x="561975" y="3200013"/>
            <a:chExt cx="5234994" cy="601090"/>
          </a:xfrm>
        </xdr:grpSpPr>
        <xdr:sp macro="" textlink="">
          <xdr:nvSpPr>
            <xdr:cNvPr id="241" name="3" descr="3">
              <a:extLst>
                <a:ext uri="{FF2B5EF4-FFF2-40B4-BE49-F238E27FC236}">
                  <a16:creationId xmlns:a16="http://schemas.microsoft.com/office/drawing/2014/main" id="{B6363DB9-6EAE-4572-B5B1-7CAA749E8425}"/>
                </a:ext>
              </a:extLst>
            </xdr:cNvPr>
            <xdr:cNvSpPr/>
          </xdr:nvSpPr>
          <xdr:spPr>
            <a:xfrm>
              <a:off x="561975" y="3200013"/>
              <a:ext cx="371587" cy="367758"/>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sp macro="" textlink="">
          <xdr:nvSpPr>
            <xdr:cNvPr id="242" name="Krok" descr="Tu je šikovná klávesová skratka: Vyberte bunku D15, stlačte kombináciu klávesov Alt + = a potom kláves Enter. Týmto sa automaticky zadá vzorec funkcie SUM.&#10;">
              <a:extLst>
                <a:ext uri="{FF2B5EF4-FFF2-40B4-BE49-F238E27FC236}">
                  <a16:creationId xmlns:a16="http://schemas.microsoft.com/office/drawing/2014/main" id="{560D1E18-37A7-48F2-AA0C-0AF6088AF0AB}"/>
                </a:ext>
              </a:extLst>
            </xdr:cNvPr>
            <xdr:cNvSpPr txBox="1"/>
          </xdr:nvSpPr>
          <xdr:spPr>
            <a:xfrm>
              <a:off x="987453" y="3245502"/>
              <a:ext cx="4809516" cy="5556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Tu je šikovná klávesová skratka: Vyberte bunku D15, stlačte 	   a potom kláves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Enter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Týmto sa automaticky zadá vzorec funkcie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243" name="Kláves Rovná sa" descr="Kláves Rovná sa">
              <a:extLst>
                <a:ext uri="{FF2B5EF4-FFF2-40B4-BE49-F238E27FC236}">
                  <a16:creationId xmlns:a16="http://schemas.microsoft.com/office/drawing/2014/main" id="{CF33041B-BB98-41EE-BDDE-38D58DF9865E}"/>
                </a:ext>
              </a:extLst>
            </xdr:cNvPr>
            <xdr:cNvSpPr/>
          </xdr:nvSpPr>
          <xdr:spPr>
            <a:xfrm>
              <a:off x="5261105" y="3221896"/>
              <a:ext cx="422585" cy="254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000">
                  <a:solidFill>
                    <a:schemeClr val="tx1"/>
                  </a:solidFill>
                  <a:latin typeface="Calibri" panose="020F0502020204030204" pitchFamily="34" charset="0"/>
                </a:rPr>
                <a:t>=</a:t>
              </a:r>
              <a:endParaRPr lang="en-US" sz="900">
                <a:solidFill>
                  <a:schemeClr val="tx1"/>
                </a:solidFill>
                <a:latin typeface="Calibri" panose="020F0502020204030204" pitchFamily="34" charset="0"/>
              </a:endParaRPr>
            </a:p>
          </xdr:txBody>
        </xdr:sp>
        <xdr:sp macro="" textlink="">
          <xdr:nvSpPr>
            <xdr:cNvPr id="244" name="Kláves Alt" descr="Kláves Alt">
              <a:extLst>
                <a:ext uri="{FF2B5EF4-FFF2-40B4-BE49-F238E27FC236}">
                  <a16:creationId xmlns:a16="http://schemas.microsoft.com/office/drawing/2014/main" id="{0BFE17A4-7B91-43C3-90BB-12A4D5132A91}"/>
                </a:ext>
              </a:extLst>
            </xdr:cNvPr>
            <xdr:cNvSpPr/>
          </xdr:nvSpPr>
          <xdr:spPr>
            <a:xfrm>
              <a:off x="4769289" y="3221896"/>
              <a:ext cx="422585" cy="254524"/>
            </a:xfrm>
            <a:prstGeom prst="roundRect">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900" spc="100" baseline="0">
                  <a:solidFill>
                    <a:schemeClr val="tx1"/>
                  </a:solidFill>
                  <a:latin typeface="Calibri" panose="020F0502020204030204" pitchFamily="34" charset="0"/>
                </a:rPr>
                <a:t>Alt</a:t>
              </a:r>
              <a:endParaRPr lang="en-US" sz="800" spc="100" baseline="0">
                <a:solidFill>
                  <a:schemeClr val="tx1"/>
                </a:solidFill>
                <a:latin typeface="Calibri" panose="020F0502020204030204" pitchFamily="34" charset="0"/>
              </a:endParaRPr>
            </a:p>
          </xdr:txBody>
        </xdr:sp>
      </xdr:grpSp>
    </xdr:grpSp>
    <xdr:clientData/>
  </xdr:twoCellAnchor>
  <xdr:twoCellAnchor>
    <xdr:from>
      <xdr:col>0</xdr:col>
      <xdr:colOff>647700</xdr:colOff>
      <xdr:row>19</xdr:row>
      <xdr:rowOff>171451</xdr:rowOff>
    </xdr:from>
    <xdr:to>
      <xdr:col>1</xdr:col>
      <xdr:colOff>2523042</xdr:colOff>
      <xdr:row>22</xdr:row>
      <xdr:rowOff>130875</xdr:rowOff>
    </xdr:to>
    <xdr:sp macro="" textlink="">
      <xdr:nvSpPr>
        <xdr:cNvPr id="249" name="Tlačidlo Ďalšie podrobnosti" descr="Ďalšie podrobnosti nájdete nižšie">
          <a:hlinkClick xmlns:r="http://schemas.openxmlformats.org/officeDocument/2006/relationships" r:id="rId17"/>
          <a:extLst>
            <a:ext uri="{FF2B5EF4-FFF2-40B4-BE49-F238E27FC236}">
              <a16:creationId xmlns:a16="http://schemas.microsoft.com/office/drawing/2014/main" id="{6AB3AC76-DD69-410E-A89A-4CD74A6C6C64}"/>
            </a:ext>
          </a:extLst>
        </xdr:cNvPr>
        <xdr:cNvSpPr/>
      </xdr:nvSpPr>
      <xdr:spPr>
        <a:xfrm>
          <a:off x="647700" y="4362451"/>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xdr:from>
      <xdr:col>1</xdr:col>
      <xdr:colOff>3858921</xdr:colOff>
      <xdr:row>19</xdr:row>
      <xdr:rowOff>171451</xdr:rowOff>
    </xdr:from>
    <xdr:to>
      <xdr:col>1</xdr:col>
      <xdr:colOff>5013351</xdr:colOff>
      <xdr:row>21</xdr:row>
      <xdr:rowOff>135350</xdr:rowOff>
    </xdr:to>
    <xdr:sp macro="" textlink="">
      <xdr:nvSpPr>
        <xdr:cNvPr id="250" name="Tlačidlo Ďalej" descr="Tlačidlo Nasledujúci krok, obsahuje hypertextové prepojenie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08AAD723-1A75-444B-BF90-661FB4EE2F13}"/>
            </a:ext>
          </a:extLst>
        </xdr:cNvPr>
        <xdr:cNvSpPr/>
      </xdr:nvSpPr>
      <xdr:spPr>
        <a:xfrm>
          <a:off x="4706646" y="4362451"/>
          <a:ext cx="1154430" cy="3448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666752</xdr:colOff>
      <xdr:row>15</xdr:row>
      <xdr:rowOff>9525</xdr:rowOff>
    </xdr:from>
    <xdr:to>
      <xdr:col>9</xdr:col>
      <xdr:colOff>495300</xdr:colOff>
      <xdr:row>24</xdr:row>
      <xdr:rowOff>123825</xdr:rowOff>
    </xdr:to>
    <xdr:grpSp>
      <xdr:nvGrpSpPr>
        <xdr:cNvPr id="50" name="Skupina 49" descr="EXTRA CREDIT&#10;Try adding another SUMIF formula here, but add amounts that are less than 100. The result should be 160&#10;">
          <a:extLst>
            <a:ext uri="{FF2B5EF4-FFF2-40B4-BE49-F238E27FC236}">
              <a16:creationId xmlns:a16="http://schemas.microsoft.com/office/drawing/2014/main" id="{43A9A155-5F39-462E-9668-46F47F332723}"/>
            </a:ext>
          </a:extLst>
        </xdr:cNvPr>
        <xdr:cNvGrpSpPr/>
      </xdr:nvGrpSpPr>
      <xdr:grpSpPr>
        <a:xfrm>
          <a:off x="9206867" y="3440430"/>
          <a:ext cx="2880358" cy="1828800"/>
          <a:chOff x="9048750" y="3743325"/>
          <a:chExt cx="2909468" cy="1828800"/>
        </a:xfrm>
      </xdr:grpSpPr>
      <xdr:sp macro="" textlink="">
        <xdr:nvSpPr>
          <xdr:cNvPr id="51" name="Krok" descr="EXTRA CREDIT&#10;Try adding your own AVERAGE or COUNT function here by typing it by hand. If you look closely, you'll see Excel's intellisense try to help you.&#10;">
            <a:extLst>
              <a:ext uri="{FF2B5EF4-FFF2-40B4-BE49-F238E27FC236}">
                <a16:creationId xmlns:a16="http://schemas.microsoft.com/office/drawing/2014/main" id="{C7598491-5930-49C3-AC46-AC4F3207CA92}"/>
              </a:ext>
            </a:extLst>
          </xdr:cNvPr>
          <xdr:cNvSpPr txBox="1"/>
        </xdr:nvSpPr>
        <xdr:spPr>
          <a:xfrm>
            <a:off x="9648642" y="3905249"/>
            <a:ext cx="2309576" cy="16668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panose="020B0502040204020203" pitchFamily="34" charset="0"/>
              </a:rPr>
              <a:t>BODY NAVYŠE</a:t>
            </a:r>
          </a:p>
          <a:p>
            <a:pPr lvl="0" rtl="0">
              <a:defRPr/>
            </a:pPr>
            <a:r>
              <a:rPr lang="sk" sz="1100"/>
              <a:t>Skúste tu použiť funkciu</a:t>
            </a:r>
            <a:r>
              <a:rPr lang="sk" sz="1100" baseline="0"/>
              <a:t> </a:t>
            </a:r>
            <a:r>
              <a:rPr lang="sk" sz="1100" b="1"/>
              <a:t>MEDIAN</a:t>
            </a:r>
            <a:r>
              <a:rPr lang="sk" sz="1100"/>
              <a:t> alebo </a:t>
            </a:r>
            <a:r>
              <a:rPr lang="sk" sz="1100" b="1"/>
              <a:t>MODE</a:t>
            </a:r>
            <a:r>
              <a:rPr lang="sk" sz="1100"/>
              <a:t>.</a:t>
            </a:r>
            <a:r>
              <a:rPr lang="sk" sz="1100" baseline="0"/>
              <a:t> </a:t>
            </a:r>
          </a:p>
          <a:p>
            <a:pPr lvl="0" rtl="0">
              <a:defRPr/>
            </a:pPr>
            <a:endParaRPr lang="en-US" sz="1100" baseline="0"/>
          </a:p>
          <a:p>
            <a:pPr lvl="0" rtl="0">
              <a:defRPr/>
            </a:pPr>
            <a:r>
              <a:rPr sz="1100"/>
              <a:t>Funkcia </a:t>
            </a:r>
            <a:r>
              <a:rPr lang="sk" sz="1100" b="1" baseline="0"/>
              <a:t>MEDIAN</a:t>
            </a:r>
            <a:r>
              <a:rPr lang="sk" sz="1100" baseline="0"/>
              <a:t> vráti hodnotu v strede množiny údajov, zatiaľ čo funkcia </a:t>
            </a:r>
          </a:p>
          <a:p>
            <a:pPr lvl="0" rtl="0">
              <a:defRPr/>
            </a:pPr>
            <a:r>
              <a:rPr lang="sk" sz="1100" b="1" baseline="0"/>
              <a:t>MODE</a:t>
            </a:r>
            <a:r>
              <a:rPr lang="sk" sz="1100" baseline="0"/>
              <a:t> vráti najčastejšie sa vyskytujúcu hodnotu.</a:t>
            </a:r>
            <a:endParaRPr lang="en-US" sz="1100"/>
          </a:p>
        </xdr:txBody>
      </xdr:sp>
      <xdr:pic>
        <xdr:nvPicPr>
          <xdr:cNvPr id="52" name="Stužka za body navyše" descr="Ozdobná stužka">
            <a:extLst>
              <a:ext uri="{FF2B5EF4-FFF2-40B4-BE49-F238E27FC236}">
                <a16:creationId xmlns:a16="http://schemas.microsoft.com/office/drawing/2014/main" id="{63D71461-4F6F-45F1-9548-9DA4EB80A922}"/>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9287099" y="3950551"/>
            <a:ext cx="474289" cy="439736"/>
          </a:xfrm>
          <a:prstGeom prst="rect">
            <a:avLst/>
          </a:prstGeom>
        </xdr:spPr>
      </xdr:pic>
      <xdr:sp macro="" textlink="">
        <xdr:nvSpPr>
          <xdr:cNvPr id="53" name="Šípka položky Body navyše" descr="Šípka">
            <a:extLst>
              <a:ext uri="{FF2B5EF4-FFF2-40B4-BE49-F238E27FC236}">
                <a16:creationId xmlns:a16="http://schemas.microsoft.com/office/drawing/2014/main" id="{76F97E3C-3390-4255-AEB3-F5C8B5C2B97F}"/>
              </a:ext>
            </a:extLst>
          </xdr:cNvPr>
          <xdr:cNvSpPr/>
        </xdr:nvSpPr>
        <xdr:spPr>
          <a:xfrm rot="15682076" flipH="1">
            <a:off x="9021478" y="3770597"/>
            <a:ext cx="462029" cy="407486"/>
          </a:xfrm>
          <a:prstGeom prst="arc">
            <a:avLst>
              <a:gd name="adj1" fmla="val 11397275"/>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xdr:from>
      <xdr:col>0</xdr:col>
      <xdr:colOff>481025</xdr:colOff>
      <xdr:row>13</xdr:row>
      <xdr:rowOff>141556</xdr:rowOff>
    </xdr:from>
    <xdr:to>
      <xdr:col>1</xdr:col>
      <xdr:colOff>779257</xdr:colOff>
      <xdr:row>15</xdr:row>
      <xdr:rowOff>108028</xdr:rowOff>
    </xdr:to>
    <xdr:sp macro="" textlink="">
      <xdr:nvSpPr>
        <xdr:cNvPr id="58" name="TlačidloNaspäť" descr="Vrátiť na predchádzajúci hárok">
          <a:hlinkClick xmlns:r="http://schemas.openxmlformats.org/officeDocument/2006/relationships" r:id="rId3" tooltip="Kliknutím sem sa vrátite na predchádzajúci hárok."/>
          <a:extLst>
            <a:ext uri="{FF2B5EF4-FFF2-40B4-BE49-F238E27FC236}">
              <a16:creationId xmlns:a16="http://schemas.microsoft.com/office/drawing/2014/main" id="{EE1A025E-E5F5-42C2-A923-F18079A2D0C2}"/>
            </a:ext>
          </a:extLst>
        </xdr:cNvPr>
        <xdr:cNvSpPr/>
      </xdr:nvSpPr>
      <xdr:spPr>
        <a:xfrm flipH="1">
          <a:off x="481025" y="3189556"/>
          <a:ext cx="1145957" cy="34747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xdr:from>
      <xdr:col>1</xdr:col>
      <xdr:colOff>3662126</xdr:colOff>
      <xdr:row>13</xdr:row>
      <xdr:rowOff>103667</xdr:rowOff>
    </xdr:from>
    <xdr:to>
      <xdr:col>1</xdr:col>
      <xdr:colOff>4794925</xdr:colOff>
      <xdr:row>15</xdr:row>
      <xdr:rowOff>70139</xdr:rowOff>
    </xdr:to>
    <xdr:sp macro="" textlink="">
      <xdr:nvSpPr>
        <xdr:cNvPr id="59" name="TlačidloĎalej" descr="Prejsť na nasledujúci hárok">
          <a:hlinkClick xmlns:r="http://schemas.openxmlformats.org/officeDocument/2006/relationships" r:id="rId4" tooltip="Kliknutím sem prejdete na nasledujúci hárok"/>
          <a:extLst>
            <a:ext uri="{FF2B5EF4-FFF2-40B4-BE49-F238E27FC236}">
              <a16:creationId xmlns:a16="http://schemas.microsoft.com/office/drawing/2014/main" id="{B719355D-8104-483A-8DA4-D2E87460A898}"/>
            </a:ext>
          </a:extLst>
        </xdr:cNvPr>
        <xdr:cNvSpPr/>
      </xdr:nvSpPr>
      <xdr:spPr>
        <a:xfrm>
          <a:off x="4509851" y="3151667"/>
          <a:ext cx="1132799" cy="347472"/>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Nasledujúci</a:t>
          </a:r>
        </a:p>
      </xdr:txBody>
    </xdr:sp>
    <xdr:clientData/>
  </xdr:twoCellAnchor>
  <xdr:twoCellAnchor>
    <xdr:from>
      <xdr:col>0</xdr:col>
      <xdr:colOff>323850</xdr:colOff>
      <xdr:row>16</xdr:row>
      <xdr:rowOff>161926</xdr:rowOff>
    </xdr:from>
    <xdr:to>
      <xdr:col>1</xdr:col>
      <xdr:colOff>5172075</xdr:colOff>
      <xdr:row>29</xdr:row>
      <xdr:rowOff>85725</xdr:rowOff>
    </xdr:to>
    <xdr:grpSp>
      <xdr:nvGrpSpPr>
        <xdr:cNvPr id="3" name="Skupina 2">
          <a:extLst>
            <a:ext uri="{FF2B5EF4-FFF2-40B4-BE49-F238E27FC236}">
              <a16:creationId xmlns:a16="http://schemas.microsoft.com/office/drawing/2014/main" id="{34477964-9438-41C6-89D0-AF7334519BC2}"/>
            </a:ext>
          </a:extLst>
        </xdr:cNvPr>
        <xdr:cNvGrpSpPr/>
      </xdr:nvGrpSpPr>
      <xdr:grpSpPr>
        <a:xfrm>
          <a:off x="320040" y="3783331"/>
          <a:ext cx="5716905" cy="2381249"/>
          <a:chOff x="323850" y="3781426"/>
          <a:chExt cx="5695950" cy="2400299"/>
        </a:xfrm>
      </xdr:grpSpPr>
      <xdr:sp macro="" textlink="">
        <xdr:nvSpPr>
          <xdr:cNvPr id="62" name="Obdĺžnik 61">
            <a:extLst>
              <a:ext uri="{FF2B5EF4-FFF2-40B4-BE49-F238E27FC236}">
                <a16:creationId xmlns:a16="http://schemas.microsoft.com/office/drawing/2014/main" id="{7125C27C-4C9D-4FC4-9FD6-9CD3DE78B720}"/>
              </a:ext>
            </a:extLst>
          </xdr:cNvPr>
          <xdr:cNvSpPr/>
        </xdr:nvSpPr>
        <xdr:spPr>
          <a:xfrm>
            <a:off x="323850" y="3781426"/>
            <a:ext cx="5695950" cy="2400299"/>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63" name="Krok" descr="Ďalšie informácie na webe&#10;">
            <a:extLst>
              <a:ext uri="{FF2B5EF4-FFF2-40B4-BE49-F238E27FC236}">
                <a16:creationId xmlns:a16="http://schemas.microsoft.com/office/drawing/2014/main" id="{0FB0039E-A122-4A42-81FA-0F5978D304F5}"/>
              </a:ext>
            </a:extLst>
          </xdr:cNvPr>
          <xdr:cNvSpPr txBox="1"/>
        </xdr:nvSpPr>
        <xdr:spPr>
          <a:xfrm>
            <a:off x="553932" y="386162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64" name="Priama spojnica 63" descr="Ozdobná čiara">
            <a:extLst>
              <a:ext uri="{FF2B5EF4-FFF2-40B4-BE49-F238E27FC236}">
                <a16:creationId xmlns:a16="http://schemas.microsoft.com/office/drawing/2014/main" id="{78F5D1BC-989A-47DA-B5D1-2BEA7D8D2D8A}"/>
              </a:ext>
            </a:extLst>
          </xdr:cNvPr>
          <xdr:cNvCxnSpPr>
            <a:cxnSpLocks/>
          </xdr:cNvCxnSpPr>
        </xdr:nvCxnSpPr>
        <xdr:spPr>
          <a:xfrm>
            <a:off x="557084" y="43271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65" name="Priama spojnica 64" descr="Ozdobná čiara">
            <a:extLst>
              <a:ext uri="{FF2B5EF4-FFF2-40B4-BE49-F238E27FC236}">
                <a16:creationId xmlns:a16="http://schemas.microsoft.com/office/drawing/2014/main" id="{92AA8791-8905-41A1-9A28-1540446DB53D}"/>
              </a:ext>
            </a:extLst>
          </xdr:cNvPr>
          <xdr:cNvCxnSpPr>
            <a:cxnSpLocks/>
          </xdr:cNvCxnSpPr>
        </xdr:nvCxnSpPr>
        <xdr:spPr>
          <a:xfrm>
            <a:off x="557084" y="5969232"/>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533831</xdr:colOff>
      <xdr:row>20</xdr:row>
      <xdr:rowOff>7069</xdr:rowOff>
    </xdr:from>
    <xdr:to>
      <xdr:col>1</xdr:col>
      <xdr:colOff>3114675</xdr:colOff>
      <xdr:row>21</xdr:row>
      <xdr:rowOff>175648</xdr:rowOff>
    </xdr:to>
    <xdr:grpSp>
      <xdr:nvGrpSpPr>
        <xdr:cNvPr id="4" name="Skupina 3">
          <a:extLst>
            <a:ext uri="{FF2B5EF4-FFF2-40B4-BE49-F238E27FC236}">
              <a16:creationId xmlns:a16="http://schemas.microsoft.com/office/drawing/2014/main" id="{2A2F1EF0-54C4-4E96-96D9-0F415372CF05}"/>
            </a:ext>
          </a:extLst>
        </xdr:cNvPr>
        <xdr:cNvGrpSpPr/>
      </xdr:nvGrpSpPr>
      <xdr:grpSpPr>
        <a:xfrm>
          <a:off x="533831" y="4390474"/>
          <a:ext cx="3445714" cy="353364"/>
          <a:chOff x="533831" y="4331419"/>
          <a:chExt cx="3428569" cy="359079"/>
        </a:xfrm>
      </xdr:grpSpPr>
      <xdr:sp macro="" textlink="">
        <xdr:nvSpPr>
          <xdr:cNvPr id="66" name="Krok" descr="Všetky informácie o funkcii AVERAGE, hypertextové prepojenie na web&#10;&#10;">
            <a:hlinkClick xmlns:r="http://schemas.openxmlformats.org/officeDocument/2006/relationships" r:id="rId5" tooltip="Po výbere tohto prepojenia získate všetky informácie o funkcii AVERAGE, článok na webe"/>
            <a:extLst>
              <a:ext uri="{FF2B5EF4-FFF2-40B4-BE49-F238E27FC236}">
                <a16:creationId xmlns:a16="http://schemas.microsoft.com/office/drawing/2014/main" id="{8B6EBA78-A2A3-48B8-B201-71B7C5D097B9}"/>
              </a:ext>
            </a:extLst>
          </xdr:cNvPr>
          <xdr:cNvSpPr txBox="1"/>
        </xdr:nvSpPr>
        <xdr:spPr>
          <a:xfrm>
            <a:off x="999016" y="4405779"/>
            <a:ext cx="2963384"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a:t>
            </a:r>
          </a:p>
        </xdr:txBody>
      </xdr:sp>
      <xdr:pic>
        <xdr:nvPicPr>
          <xdr:cNvPr id="67"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69F15F0C-F8AA-4F17-94DE-8B52CC5E101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4331419"/>
            <a:ext cx="492262" cy="359079"/>
          </a:xfrm>
          <a:prstGeom prst="rect">
            <a:avLst/>
          </a:prstGeom>
        </xdr:spPr>
      </xdr:pic>
    </xdr:grpSp>
    <xdr:clientData/>
  </xdr:twoCellAnchor>
  <xdr:twoCellAnchor>
    <xdr:from>
      <xdr:col>0</xdr:col>
      <xdr:colOff>533831</xdr:colOff>
      <xdr:row>22</xdr:row>
      <xdr:rowOff>510</xdr:rowOff>
    </xdr:from>
    <xdr:to>
      <xdr:col>1</xdr:col>
      <xdr:colOff>3019425</xdr:colOff>
      <xdr:row>23</xdr:row>
      <xdr:rowOff>174399</xdr:rowOff>
    </xdr:to>
    <xdr:grpSp>
      <xdr:nvGrpSpPr>
        <xdr:cNvPr id="5" name="Skupina 4">
          <a:extLst>
            <a:ext uri="{FF2B5EF4-FFF2-40B4-BE49-F238E27FC236}">
              <a16:creationId xmlns:a16="http://schemas.microsoft.com/office/drawing/2014/main" id="{8070DC97-C65B-4D56-B70E-5A742EA38D3C}"/>
            </a:ext>
          </a:extLst>
        </xdr:cNvPr>
        <xdr:cNvGrpSpPr/>
      </xdr:nvGrpSpPr>
      <xdr:grpSpPr>
        <a:xfrm>
          <a:off x="533831" y="4763010"/>
          <a:ext cx="3354274" cy="360579"/>
          <a:chOff x="533831" y="4705860"/>
          <a:chExt cx="3333319" cy="364389"/>
        </a:xfrm>
      </xdr:grpSpPr>
      <xdr:sp macro="" textlink="">
        <xdr:nvSpPr>
          <xdr:cNvPr id="68" name="Krok" descr="Všetky informácie o funkcii COUNT, hypertextové prepojenie na web&#10;">
            <a:hlinkClick xmlns:r="http://schemas.openxmlformats.org/officeDocument/2006/relationships" r:id="rId8" tooltip="Po výbere tohto prepojenia získate všetky informácie o funkcii MEDIAN, článok na webe"/>
            <a:extLst>
              <a:ext uri="{FF2B5EF4-FFF2-40B4-BE49-F238E27FC236}">
                <a16:creationId xmlns:a16="http://schemas.microsoft.com/office/drawing/2014/main" id="{BA81DE9B-3E7D-4972-B9DA-B32D9B84A7B0}"/>
              </a:ext>
            </a:extLst>
          </xdr:cNvPr>
          <xdr:cNvSpPr txBox="1"/>
        </xdr:nvSpPr>
        <xdr:spPr>
          <a:xfrm>
            <a:off x="999016" y="4802711"/>
            <a:ext cx="286813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MEDIAN</a:t>
            </a:r>
          </a:p>
        </xdr:txBody>
      </xdr:sp>
      <xdr:pic>
        <xdr:nvPicPr>
          <xdr:cNvPr id="69"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9892FEF6-FCEC-4300-8BD3-7D5F3A40FFC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4705860"/>
            <a:ext cx="492262" cy="364389"/>
          </a:xfrm>
          <a:prstGeom prst="rect">
            <a:avLst/>
          </a:prstGeom>
        </xdr:spPr>
      </xdr:pic>
    </xdr:grpSp>
    <xdr:clientData/>
  </xdr:twoCellAnchor>
  <xdr:twoCellAnchor>
    <xdr:from>
      <xdr:col>0</xdr:col>
      <xdr:colOff>533831</xdr:colOff>
      <xdr:row>24</xdr:row>
      <xdr:rowOff>14173</xdr:rowOff>
    </xdr:from>
    <xdr:to>
      <xdr:col>1</xdr:col>
      <xdr:colOff>2524125</xdr:colOff>
      <xdr:row>25</xdr:row>
      <xdr:rowOff>182752</xdr:rowOff>
    </xdr:to>
    <xdr:grpSp>
      <xdr:nvGrpSpPr>
        <xdr:cNvPr id="6" name="Skupina 5">
          <a:extLst>
            <a:ext uri="{FF2B5EF4-FFF2-40B4-BE49-F238E27FC236}">
              <a16:creationId xmlns:a16="http://schemas.microsoft.com/office/drawing/2014/main" id="{3CA2605E-542A-4852-9719-D7B97D165AA8}"/>
            </a:ext>
          </a:extLst>
        </xdr:cNvPr>
        <xdr:cNvGrpSpPr/>
      </xdr:nvGrpSpPr>
      <xdr:grpSpPr>
        <a:xfrm>
          <a:off x="533831" y="5161483"/>
          <a:ext cx="2858974" cy="353364"/>
          <a:chOff x="533831" y="5100523"/>
          <a:chExt cx="2838019" cy="359079"/>
        </a:xfrm>
      </xdr:grpSpPr>
      <xdr:sp macro="" textlink="">
        <xdr:nvSpPr>
          <xdr:cNvPr id="70" name="Krok" descr="Používanie programu Excel ako kalkulačky, hypertextové prepojenie na web&#10;">
            <a:hlinkClick xmlns:r="http://schemas.openxmlformats.org/officeDocument/2006/relationships" r:id="rId9" tooltip="Po výbere tohto prepojenia získate všetky informácie o funkcii MODE, článok na webe"/>
            <a:extLst>
              <a:ext uri="{FF2B5EF4-FFF2-40B4-BE49-F238E27FC236}">
                <a16:creationId xmlns:a16="http://schemas.microsoft.com/office/drawing/2014/main" id="{D8C06581-85B1-48B2-9903-8FE135F6657E}"/>
              </a:ext>
            </a:extLst>
          </xdr:cNvPr>
          <xdr:cNvSpPr txBox="1"/>
        </xdr:nvSpPr>
        <xdr:spPr>
          <a:xfrm>
            <a:off x="999016" y="5196474"/>
            <a:ext cx="2372834" cy="23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MODE</a:t>
            </a:r>
          </a:p>
        </xdr:txBody>
      </xdr:sp>
      <xdr:pic>
        <xdr:nvPicPr>
          <xdr:cNvPr id="71" name="Grafika 70"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23BB92B1-ADE3-4F88-9E72-298DC0EA42DC}"/>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3831" y="5100523"/>
            <a:ext cx="492262" cy="359079"/>
          </a:xfrm>
          <a:prstGeom prst="rect">
            <a:avLst/>
          </a:prstGeom>
        </xdr:spPr>
      </xdr:pic>
    </xdr:grpSp>
    <xdr:clientData/>
  </xdr:twoCellAnchor>
  <xdr:twoCellAnchor>
    <xdr:from>
      <xdr:col>0</xdr:col>
      <xdr:colOff>546440</xdr:colOff>
      <xdr:row>26</xdr:row>
      <xdr:rowOff>22528</xdr:rowOff>
    </xdr:from>
    <xdr:to>
      <xdr:col>1</xdr:col>
      <xdr:colOff>2562225</xdr:colOff>
      <xdr:row>28</xdr:row>
      <xdr:rowOff>5917</xdr:rowOff>
    </xdr:to>
    <xdr:grpSp>
      <xdr:nvGrpSpPr>
        <xdr:cNvPr id="7" name="Skupina 6">
          <a:extLst>
            <a:ext uri="{FF2B5EF4-FFF2-40B4-BE49-F238E27FC236}">
              <a16:creationId xmlns:a16="http://schemas.microsoft.com/office/drawing/2014/main" id="{73707755-F600-4512-81C1-EB2BE159BA8A}"/>
            </a:ext>
          </a:extLst>
        </xdr:cNvPr>
        <xdr:cNvGrpSpPr/>
      </xdr:nvGrpSpPr>
      <xdr:grpSpPr>
        <a:xfrm>
          <a:off x="550250" y="5543218"/>
          <a:ext cx="2880655" cy="351054"/>
          <a:chOff x="546440" y="5489878"/>
          <a:chExt cx="2863510" cy="364389"/>
        </a:xfrm>
      </xdr:grpSpPr>
      <xdr:sp macro="" textlink="">
        <xdr:nvSpPr>
          <xdr:cNvPr id="72" name="Krok" descr="Bezplatné online školenie pre Excel, hypertextové prepojenie na web&#10;">
            <a:hlinkClick xmlns:r="http://schemas.openxmlformats.org/officeDocument/2006/relationships" r:id="rId10" tooltip="Po výbere tohto prepojenia získate informácie o bezplatnom online školení pre Excel, článok na webe"/>
            <a:extLst>
              <a:ext uri="{FF2B5EF4-FFF2-40B4-BE49-F238E27FC236}">
                <a16:creationId xmlns:a16="http://schemas.microsoft.com/office/drawing/2014/main" id="{C58EAA90-3FBF-49C2-82FA-21634FD8AC83}"/>
              </a:ext>
            </a:extLst>
          </xdr:cNvPr>
          <xdr:cNvSpPr txBox="1"/>
        </xdr:nvSpPr>
        <xdr:spPr>
          <a:xfrm>
            <a:off x="1011624" y="5569557"/>
            <a:ext cx="2398326"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73" name="Grafika 22" descr="Šípka">
            <a:hlinkClick xmlns:r="http://schemas.openxmlformats.org/officeDocument/2006/relationships" r:id="rId10" tooltip="Po výbere tohto prepojenia získate ďalšie informácie na webe"/>
            <a:extLst>
              <a:ext uri="{FF2B5EF4-FFF2-40B4-BE49-F238E27FC236}">
                <a16:creationId xmlns:a16="http://schemas.microsoft.com/office/drawing/2014/main" id="{EB32D096-867C-44AB-99CB-60AA41C6F3C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46440" y="5489878"/>
            <a:ext cx="492262" cy="364389"/>
          </a:xfrm>
          <a:prstGeom prst="rect">
            <a:avLst/>
          </a:prstGeom>
        </xdr:spPr>
      </xdr:pic>
    </xdr:grpSp>
    <xdr:clientData/>
  </xdr:twoCellAnchor>
  <xdr:twoCellAnchor>
    <xdr:from>
      <xdr:col>0</xdr:col>
      <xdr:colOff>333375</xdr:colOff>
      <xdr:row>0</xdr:row>
      <xdr:rowOff>352425</xdr:rowOff>
    </xdr:from>
    <xdr:to>
      <xdr:col>1</xdr:col>
      <xdr:colOff>5162550</xdr:colOff>
      <xdr:row>16</xdr:row>
      <xdr:rowOff>47625</xdr:rowOff>
    </xdr:to>
    <xdr:grpSp>
      <xdr:nvGrpSpPr>
        <xdr:cNvPr id="2" name="Skupina 1">
          <a:extLst>
            <a:ext uri="{FF2B5EF4-FFF2-40B4-BE49-F238E27FC236}">
              <a16:creationId xmlns:a16="http://schemas.microsoft.com/office/drawing/2014/main" id="{33E5237C-83C3-4564-93AA-DF5775431276}"/>
            </a:ext>
          </a:extLst>
        </xdr:cNvPr>
        <xdr:cNvGrpSpPr/>
      </xdr:nvGrpSpPr>
      <xdr:grpSpPr>
        <a:xfrm>
          <a:off x="331470" y="354330"/>
          <a:ext cx="5694045" cy="3314700"/>
          <a:chOff x="333375" y="352425"/>
          <a:chExt cx="5676900" cy="3314700"/>
        </a:xfrm>
      </xdr:grpSpPr>
      <xdr:sp macro="" textlink="">
        <xdr:nvSpPr>
          <xdr:cNvPr id="54" name="Pozadie" descr="Pozadie">
            <a:extLst>
              <a:ext uri="{FF2B5EF4-FFF2-40B4-BE49-F238E27FC236}">
                <a16:creationId xmlns:a16="http://schemas.microsoft.com/office/drawing/2014/main" id="{946CF461-EAD5-42C2-9617-11F5AB31034E}"/>
              </a:ext>
            </a:extLst>
          </xdr:cNvPr>
          <xdr:cNvSpPr/>
        </xdr:nvSpPr>
        <xdr:spPr>
          <a:xfrm>
            <a:off x="333375" y="352425"/>
            <a:ext cx="5676900" cy="33147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xnSp macro="">
        <xdr:nvCxnSpPr>
          <xdr:cNvPr id="55" name="Dolná čiara" descr="Ozdobná čiara">
            <a:extLst>
              <a:ext uri="{FF2B5EF4-FFF2-40B4-BE49-F238E27FC236}">
                <a16:creationId xmlns:a16="http://schemas.microsoft.com/office/drawing/2014/main" id="{19CE13EE-832F-4DD0-B1BF-1804BA768D33}"/>
              </a:ext>
            </a:extLst>
          </xdr:cNvPr>
          <xdr:cNvCxnSpPr>
            <a:cxnSpLocks/>
          </xdr:cNvCxnSpPr>
        </xdr:nvCxnSpPr>
        <xdr:spPr>
          <a:xfrm>
            <a:off x="561975" y="87278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56" name="Krok" descr="Funkcie AVERAGE a COUNT">
            <a:extLst>
              <a:ext uri="{FF2B5EF4-FFF2-40B4-BE49-F238E27FC236}">
                <a16:creationId xmlns:a16="http://schemas.microsoft.com/office/drawing/2014/main" id="{0EC26865-CBCE-4A2A-ABDC-3A3BD17755CC}"/>
              </a:ext>
            </a:extLst>
          </xdr:cNvPr>
          <xdr:cNvSpPr txBox="1"/>
        </xdr:nvSpPr>
        <xdr:spPr>
          <a:xfrm>
            <a:off x="561975" y="412054"/>
            <a:ext cx="4531545" cy="644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1200">
                <a:solidFill>
                  <a:srgbClr val="3B3838"/>
                </a:solidFill>
                <a:effectLst/>
                <a:latin typeface="Segoe UI Light" panose="020B0502040204020203" pitchFamily="34" charset="0"/>
                <a:ea typeface="+mn-ea"/>
                <a:cs typeface="Segoe UI Light" panose="020B0502040204020203" pitchFamily="34" charset="0"/>
              </a:rPr>
              <a:t>Funkcia AVERAGE</a:t>
            </a:r>
            <a:endParaRPr kumimoji="0" lang="en-US" sz="2200" b="0" i="0" u="none" strike="noStrike" kern="0" cap="none" spc="0" normalizeH="0" baseline="0">
              <a:ln>
                <a:noFill/>
              </a:ln>
              <a:solidFill>
                <a:srgbClr val="3B3838"/>
              </a:solidFill>
              <a:effectLst/>
              <a:uLnTx/>
              <a:uFillTx/>
              <a:latin typeface="Segoe UI Light" panose="020B0502040204020203" pitchFamily="34" charset="0"/>
              <a:ea typeface="Segoe UI" pitchFamily="34" charset="0"/>
              <a:cs typeface="Courier New" panose="02070309020205020404" pitchFamily="49" charset="0"/>
            </a:endParaRPr>
          </a:p>
        </xdr:txBody>
      </xdr:sp>
      <xdr:sp macro="" textlink="">
        <xdr:nvSpPr>
          <xdr:cNvPr id="60" name="Úvodné informácie o sčítaní čísel" descr="Use the AVERAGE function to get the average of numbers in a range of cells.&#10;Use the COUNT function to get the count of cells with values in them. The values can be numbers or text.&#10;">
            <a:extLst>
              <a:ext uri="{FF2B5EF4-FFF2-40B4-BE49-F238E27FC236}">
                <a16:creationId xmlns:a16="http://schemas.microsoft.com/office/drawing/2014/main" id="{222C44FC-97C1-4A45-8398-B2E0A188AD11}"/>
              </a:ext>
            </a:extLst>
          </xdr:cNvPr>
          <xdr:cNvSpPr txBox="1"/>
        </xdr:nvSpPr>
        <xdr:spPr>
          <a:xfrm>
            <a:off x="552450" y="895349"/>
            <a:ext cx="5300938" cy="25017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Pomocou funkcie </a:t>
            </a:r>
            <a:r>
              <a:rPr lang="sk" sz="1100" b="1" kern="1200">
                <a:solidFill>
                  <a:schemeClr val="tx1">
                    <a:lumMod val="75000"/>
                    <a:lumOff val="25000"/>
                  </a:schemeClr>
                </a:solidFill>
                <a:latin typeface="Segoe UI" panose="020B0502040204020203" pitchFamily="34" charset="0"/>
                <a:ea typeface="+mn-ea"/>
                <a:cs typeface="Segoe UI" panose="020B0502040204020203" pitchFamily="34" charset="0"/>
              </a:rPr>
              <a:t>AVERAGE</a:t>
            </a: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 získate priemer čísel v rozsahu buniek.</a:t>
            </a:r>
          </a:p>
        </xdr:txBody>
      </xdr:sp>
      <xdr:cxnSp macro="">
        <xdr:nvCxnSpPr>
          <xdr:cNvPr id="74" name="Priama spojnica 73" descr="Ozdobná čiara">
            <a:extLst>
              <a:ext uri="{FF2B5EF4-FFF2-40B4-BE49-F238E27FC236}">
                <a16:creationId xmlns:a16="http://schemas.microsoft.com/office/drawing/2014/main" id="{EB69A890-AAA0-4D33-8A35-FC1FB4FFC831}"/>
              </a:ext>
            </a:extLst>
          </xdr:cNvPr>
          <xdr:cNvCxnSpPr>
            <a:cxnSpLocks/>
          </xdr:cNvCxnSpPr>
        </xdr:nvCxnSpPr>
        <xdr:spPr>
          <a:xfrm>
            <a:off x="561975" y="3028950"/>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nvGrpSpPr>
          <xdr:cNvPr id="75" name="grp_Step">
            <a:extLst>
              <a:ext uri="{FF2B5EF4-FFF2-40B4-BE49-F238E27FC236}">
                <a16:creationId xmlns:a16="http://schemas.microsoft.com/office/drawing/2014/main" id="{337393F7-B1CB-40BB-9DB6-BE20F8463B0C}"/>
              </a:ext>
            </a:extLst>
          </xdr:cNvPr>
          <xdr:cNvGrpSpPr/>
        </xdr:nvGrpSpPr>
        <xdr:grpSpPr>
          <a:xfrm>
            <a:off x="542930" y="1228725"/>
            <a:ext cx="5236919" cy="593022"/>
            <a:chOff x="263059" y="1752333"/>
            <a:chExt cx="5245171" cy="603875"/>
          </a:xfrm>
        </xdr:grpSpPr>
        <xdr:sp macro="" textlink="">
          <xdr:nvSpPr>
            <xdr:cNvPr id="76" name="Krok" descr="Kliknite na bunku D7 a potom pomocou Sprievodcu automatickým súčtom pridajte funkciu AVERAGE.&#10;">
              <a:extLst>
                <a:ext uri="{FF2B5EF4-FFF2-40B4-BE49-F238E27FC236}">
                  <a16:creationId xmlns:a16="http://schemas.microsoft.com/office/drawing/2014/main" id="{6F13119C-6E3E-4C36-B32B-49490A490EF6}"/>
                </a:ext>
              </a:extLst>
            </xdr:cNvPr>
            <xdr:cNvSpPr txBox="1"/>
          </xdr:nvSpPr>
          <xdr:spPr>
            <a:xfrm>
              <a:off x="698714" y="1794826"/>
              <a:ext cx="4809516" cy="561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Vyberte bunku D7 a potom pomocou príkazu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Automatický súčet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pridajte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77" name="1" descr="1">
              <a:extLst>
                <a:ext uri="{FF2B5EF4-FFF2-40B4-BE49-F238E27FC236}">
                  <a16:creationId xmlns:a16="http://schemas.microsoft.com/office/drawing/2014/main" id="{F8B0CD3C-1CBB-4D6B-8A87-73A3B2261695}"/>
                </a:ext>
              </a:extLst>
            </xdr:cNvPr>
            <xdr:cNvSpPr/>
          </xdr:nvSpPr>
          <xdr:spPr>
            <a:xfrm>
              <a:off x="263059" y="1752333"/>
              <a:ext cx="371587" cy="371586"/>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78" name="grp_Step">
            <a:extLst>
              <a:ext uri="{FF2B5EF4-FFF2-40B4-BE49-F238E27FC236}">
                <a16:creationId xmlns:a16="http://schemas.microsoft.com/office/drawing/2014/main" id="{09C24E64-BB63-463B-8648-CD8E2595E290}"/>
              </a:ext>
            </a:extLst>
          </xdr:cNvPr>
          <xdr:cNvGrpSpPr/>
        </xdr:nvGrpSpPr>
        <xdr:grpSpPr>
          <a:xfrm>
            <a:off x="533405" y="1785947"/>
            <a:ext cx="5246444" cy="554930"/>
            <a:chOff x="145889" y="1003336"/>
            <a:chExt cx="5254711" cy="565086"/>
          </a:xfrm>
        </xdr:grpSpPr>
        <xdr:sp macro="" textlink="">
          <xdr:nvSpPr>
            <xdr:cNvPr id="79" name="Krok" descr="Teraz kliknite na bunku G7 a potom zadajte funkciu COUNT ručne zadaním vzorca =COUNT(D3:D6).&#10;">
              <a:extLst>
                <a:ext uri="{FF2B5EF4-FFF2-40B4-BE49-F238E27FC236}">
                  <a16:creationId xmlns:a16="http://schemas.microsoft.com/office/drawing/2014/main" id="{2BDCA942-D2F9-4CA9-AA98-7ADE8728D2B6}"/>
                </a:ext>
              </a:extLst>
            </xdr:cNvPr>
            <xdr:cNvSpPr txBox="1"/>
          </xdr:nvSpPr>
          <xdr:spPr>
            <a:xfrm>
              <a:off x="591084" y="1007035"/>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vyberte bunku G7 a zadajte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zadaním vzorca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=AVERAGE(G3:G6). </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0" name="1" descr="1">
              <a:extLst>
                <a:ext uri="{FF2B5EF4-FFF2-40B4-BE49-F238E27FC236}">
                  <a16:creationId xmlns:a16="http://schemas.microsoft.com/office/drawing/2014/main" id="{F55E67E8-D8B3-4A12-A9B8-C20610A90059}"/>
                </a:ext>
              </a:extLst>
            </xdr:cNvPr>
            <xdr:cNvSpPr/>
          </xdr:nvSpPr>
          <xdr:spPr>
            <a:xfrm>
              <a:off x="14588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81" name="grp_Step">
            <a:extLst>
              <a:ext uri="{FF2B5EF4-FFF2-40B4-BE49-F238E27FC236}">
                <a16:creationId xmlns:a16="http://schemas.microsoft.com/office/drawing/2014/main" id="{AA044558-54FF-4FC4-BA5E-52BCE7820723}"/>
              </a:ext>
            </a:extLst>
          </xdr:cNvPr>
          <xdr:cNvGrpSpPr/>
        </xdr:nvGrpSpPr>
        <xdr:grpSpPr>
          <a:xfrm>
            <a:off x="533400" y="2395530"/>
            <a:ext cx="5293285" cy="596207"/>
            <a:chOff x="146717" y="1003336"/>
            <a:chExt cx="5250416" cy="603885"/>
          </a:xfrm>
        </xdr:grpSpPr>
        <xdr:sp macro="" textlink="">
          <xdr:nvSpPr>
            <xdr:cNvPr id="82" name="Krok" descr="V bunke D15 môžete pomocou Sprievodcu automatickým súčtom alebo ručným zadaním zadať funkciu AVERAGE alebo COUNT. &#10;">
              <a:extLst>
                <a:ext uri="{FF2B5EF4-FFF2-40B4-BE49-F238E27FC236}">
                  <a16:creationId xmlns:a16="http://schemas.microsoft.com/office/drawing/2014/main" id="{3CD4882E-34FF-4391-9460-106057834DB5}"/>
                </a:ext>
              </a:extLst>
            </xdr:cNvPr>
            <xdr:cNvSpPr txBox="1"/>
          </xdr:nvSpPr>
          <xdr:spPr>
            <a:xfrm>
              <a:off x="587617"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 bunke D15 môžete pomocou príkazu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Automatický súčet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alebo ručným zadaním zadať ďalšiu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AVERAGE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xdr:nvSpPr>
            <xdr:cNvPr id="83" name="1" descr="1">
              <a:extLst>
                <a:ext uri="{FF2B5EF4-FFF2-40B4-BE49-F238E27FC236}">
                  <a16:creationId xmlns:a16="http://schemas.microsoft.com/office/drawing/2014/main" id="{17E2BC9E-3083-4B7F-8C51-050E0D9F9B57}"/>
                </a:ext>
              </a:extLst>
            </xdr:cNvPr>
            <xdr:cNvSpPr/>
          </xdr:nvSpPr>
          <xdr:spPr>
            <a:xfrm>
              <a:off x="146717"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clientData/>
  </xdr:twoCellAnchor>
  <xdr:absoluteAnchor>
    <xdr:pos x="571500" y="3181350"/>
    <xdr:ext cx="1275170" cy="335449"/>
    <xdr:sp macro="" textlink="">
      <xdr:nvSpPr>
        <xdr:cNvPr id="40" name="TlačidloNaspäť" descr="Vrátiť na predchádzajúci hárok">
          <a:hlinkClick xmlns:r="http://schemas.openxmlformats.org/officeDocument/2006/relationships" r:id="rId3" tooltip="Kliknutím sem sa vrátite na predchádzajúci hárok."/>
          <a:extLst>
            <a:ext uri="{FF2B5EF4-FFF2-40B4-BE49-F238E27FC236}">
              <a16:creationId xmlns:a16="http://schemas.microsoft.com/office/drawing/2014/main" id="{0E7DA197-ABD1-44AB-B211-A88D7396AFD9}"/>
            </a:ext>
          </a:extLst>
        </xdr:cNvPr>
        <xdr:cNvSpPr/>
      </xdr:nvSpPr>
      <xdr:spPr>
        <a:xfrm flipH="1">
          <a:off x="571500" y="318135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absoluteAnchor>
  <xdr:absoluteAnchor>
    <xdr:pos x="4494261" y="3181350"/>
    <xdr:ext cx="1275170" cy="335449"/>
    <xdr:sp macro="" textlink="">
      <xdr:nvSpPr>
        <xdr:cNvPr id="41" name="TlačidloĎalej" descr="Prejsť na nasledujúci hárok">
          <a:hlinkClick xmlns:r="http://schemas.openxmlformats.org/officeDocument/2006/relationships" r:id="rId4" tooltip="Kliknutím sem prejdete na nasledujúci hárok"/>
          <a:extLst>
            <a:ext uri="{FF2B5EF4-FFF2-40B4-BE49-F238E27FC236}">
              <a16:creationId xmlns:a16="http://schemas.microsoft.com/office/drawing/2014/main" id="{C770AC94-627D-4EC1-A995-AE96F8191AA8}"/>
            </a:ext>
          </a:extLst>
        </xdr:cNvPr>
        <xdr:cNvSpPr/>
      </xdr:nvSpPr>
      <xdr:spPr>
        <a:xfrm>
          <a:off x="4494261" y="318135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absoluteAnchor>
  <xdr:twoCellAnchor editAs="absolute">
    <xdr:from>
      <xdr:col>7</xdr:col>
      <xdr:colOff>28575</xdr:colOff>
      <xdr:row>1</xdr:row>
      <xdr:rowOff>95250</xdr:rowOff>
    </xdr:from>
    <xdr:to>
      <xdr:col>11</xdr:col>
      <xdr:colOff>228591</xdr:colOff>
      <xdr:row>8</xdr:row>
      <xdr:rowOff>171451</xdr:rowOff>
    </xdr:to>
    <xdr:grpSp>
      <xdr:nvGrpSpPr>
        <xdr:cNvPr id="42" name="VYSKÚŠAJTE TO" descr="VYSKÚŠAJTE TO&#10;&#10;">
          <a:extLst>
            <a:ext uri="{FF2B5EF4-FFF2-40B4-BE49-F238E27FC236}">
              <a16:creationId xmlns:a16="http://schemas.microsoft.com/office/drawing/2014/main" id="{4F2C83E2-CCF8-46E7-9C89-FEAB092ACF14}"/>
            </a:ext>
          </a:extLst>
        </xdr:cNvPr>
        <xdr:cNvGrpSpPr/>
      </xdr:nvGrpSpPr>
      <xdr:grpSpPr>
        <a:xfrm>
          <a:off x="10399395" y="853440"/>
          <a:ext cx="2640321" cy="1409701"/>
          <a:chOff x="7539454" y="7993902"/>
          <a:chExt cx="2562091" cy="1409701"/>
        </a:xfrm>
      </xdr:grpSpPr>
      <xdr:grpSp>
        <xdr:nvGrpSpPr>
          <xdr:cNvPr id="43" name="Čiary v tvare zloženej zátvorky">
            <a:extLst>
              <a:ext uri="{FF2B5EF4-FFF2-40B4-BE49-F238E27FC236}">
                <a16:creationId xmlns:a16="http://schemas.microsoft.com/office/drawing/2014/main" id="{090D3EC1-EA82-4F59-ACD0-96FA59FEEDAE}"/>
              </a:ext>
            </a:extLst>
          </xdr:cNvPr>
          <xdr:cNvGrpSpPr/>
        </xdr:nvGrpSpPr>
        <xdr:grpSpPr>
          <a:xfrm rot="599914">
            <a:off x="7539454" y="8145377"/>
            <a:ext cx="293814" cy="698211"/>
            <a:chOff x="9871108" y="1184220"/>
            <a:chExt cx="273326" cy="789155"/>
          </a:xfrm>
        </xdr:grpSpPr>
        <xdr:sp macro="" textlink="">
          <xdr:nvSpPr>
            <xdr:cNvPr id="46" name="Ďalšia čiara v tvare zloženej zátvorky" descr="Čiara v tvare zloženej zátvorky">
              <a:extLst>
                <a:ext uri="{FF2B5EF4-FFF2-40B4-BE49-F238E27FC236}">
                  <a16:creationId xmlns:a16="http://schemas.microsoft.com/office/drawing/2014/main" id="{BEF648EA-371C-4729-AE99-CFA59591F247}"/>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47" name="Čiara v tvare zloženej zátvorky" descr="Čiara v tvare zloženej zátvorky&#10;">
              <a:extLst>
                <a:ext uri="{FF2B5EF4-FFF2-40B4-BE49-F238E27FC236}">
                  <a16:creationId xmlns:a16="http://schemas.microsoft.com/office/drawing/2014/main" id="{E468B18D-E172-4553-95E9-9BB07C824623}"/>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44" name="Hviezdičky" descr="Hviezdičky">
            <a:extLst>
              <a:ext uri="{FF2B5EF4-FFF2-40B4-BE49-F238E27FC236}">
                <a16:creationId xmlns:a16="http://schemas.microsoft.com/office/drawing/2014/main" id="{B4018B5E-B4D1-4A74-AA2B-F90699838193}"/>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7830674" y="8038700"/>
            <a:ext cx="388098" cy="337815"/>
          </a:xfrm>
          <a:prstGeom prst="rect">
            <a:avLst/>
          </a:prstGeom>
        </xdr:spPr>
      </xdr:pic>
      <xdr:sp macro="" textlink="">
        <xdr:nvSpPr>
          <xdr:cNvPr id="45" name="Pokyny" descr="CHECK THIS OUT&#10;Select any range of numbers, then look in the Status Bar for an instant Average.&#10;">
            <a:extLst>
              <a:ext uri="{FF2B5EF4-FFF2-40B4-BE49-F238E27FC236}">
                <a16:creationId xmlns:a16="http://schemas.microsoft.com/office/drawing/2014/main" id="{D8493739-C1B9-4EAD-A94C-3DF50BC1811C}"/>
              </a:ext>
            </a:extLst>
          </xdr:cNvPr>
          <xdr:cNvSpPr txBox="1"/>
        </xdr:nvSpPr>
        <xdr:spPr>
          <a:xfrm>
            <a:off x="8132529" y="7993902"/>
            <a:ext cx="1969016"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Po výbere ľubovoľného rozsahu čísel</a:t>
            </a:r>
            <a:r>
              <a:rPr lang="sk" sz="1100" kern="0" baseline="0">
                <a:solidFill>
                  <a:schemeClr val="bg2">
                    <a:lumMod val="25000"/>
                  </a:schemeClr>
                </a:solidFill>
                <a:latin typeface="+mn-lt"/>
                <a:ea typeface="Segoe UI" pitchFamily="34" charset="0"/>
                <a:cs typeface="Segoe UI Light" panose="020B0502040204020203" pitchFamily="34" charset="0"/>
              </a:rPr>
              <a:t> sa v stavovom riadku okamžite zobrazí </a:t>
            </a:r>
            <a:r>
              <a:rPr lang="sk-SK" sz="1100" kern="0" baseline="0">
                <a:solidFill>
                  <a:schemeClr val="bg2">
                    <a:lumMod val="25000"/>
                  </a:schemeClr>
                </a:solidFill>
                <a:latin typeface="+mn-lt"/>
                <a:ea typeface="Segoe UI" pitchFamily="34" charset="0"/>
                <a:cs typeface="Segoe UI Light" panose="020B0502040204020203" pitchFamily="34" charset="0"/>
              </a:rPr>
              <a:t>Average</a:t>
            </a:r>
            <a:r>
              <a:rPr lang="sk" sz="1100" kern="0" baseline="0">
                <a:solidFill>
                  <a:schemeClr val="bg2">
                    <a:lumMod val="25000"/>
                  </a:schemeClr>
                </a:solidFill>
                <a:latin typeface="+mn-lt"/>
                <a:ea typeface="Segoe UI" pitchFamily="34" charset="0"/>
                <a:cs typeface="Segoe UI Light" panose="020B0502040204020203" pitchFamily="34" charset="0"/>
              </a:rPr>
              <a:t>.</a:t>
            </a:r>
            <a:endParaRPr lang="en-US" sz="1100">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507180</xdr:colOff>
      <xdr:row>1</xdr:row>
      <xdr:rowOff>110785</xdr:rowOff>
    </xdr:from>
    <xdr:to>
      <xdr:col>1</xdr:col>
      <xdr:colOff>4855395</xdr:colOff>
      <xdr:row>1</xdr:row>
      <xdr:rowOff>110785</xdr:rowOff>
    </xdr:to>
    <xdr:cxnSp macro="">
      <xdr:nvCxnSpPr>
        <xdr:cNvPr id="11" name="Dolná čiara" descr="Ozdobná čiara">
          <a:extLst>
            <a:ext uri="{FF2B5EF4-FFF2-40B4-BE49-F238E27FC236}">
              <a16:creationId xmlns:a16="http://schemas.microsoft.com/office/drawing/2014/main" id="{B2BB6690-F94B-423E-9085-888A990B20FA}"/>
            </a:ext>
          </a:extLst>
        </xdr:cNvPr>
        <xdr:cNvCxnSpPr>
          <a:cxnSpLocks/>
        </xdr:cNvCxnSpPr>
      </xdr:nvCxnSpPr>
      <xdr:spPr>
        <a:xfrm>
          <a:off x="507180" y="87278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342900</xdr:colOff>
      <xdr:row>0</xdr:row>
      <xdr:rowOff>352425</xdr:rowOff>
    </xdr:from>
    <xdr:to>
      <xdr:col>1</xdr:col>
      <xdr:colOff>5172075</xdr:colOff>
      <xdr:row>16</xdr:row>
      <xdr:rowOff>123825</xdr:rowOff>
    </xdr:to>
    <xdr:sp macro="" textlink="">
      <xdr:nvSpPr>
        <xdr:cNvPr id="10" name="Pozadie" descr="Pozadie">
          <a:extLst>
            <a:ext uri="{FF2B5EF4-FFF2-40B4-BE49-F238E27FC236}">
              <a16:creationId xmlns:a16="http://schemas.microsoft.com/office/drawing/2014/main" id="{CB9819E8-3CD0-4C0B-A61A-2C34908D539E}"/>
            </a:ext>
          </a:extLst>
        </xdr:cNvPr>
        <xdr:cNvSpPr/>
      </xdr:nvSpPr>
      <xdr:spPr>
        <a:xfrm>
          <a:off x="342900" y="352425"/>
          <a:ext cx="5676900" cy="33909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554805</xdr:colOff>
      <xdr:row>0</xdr:row>
      <xdr:rowOff>383479</xdr:rowOff>
    </xdr:from>
    <xdr:to>
      <xdr:col>1</xdr:col>
      <xdr:colOff>4906184</xdr:colOff>
      <xdr:row>2</xdr:row>
      <xdr:rowOff>75226</xdr:rowOff>
    </xdr:to>
    <xdr:sp macro="" textlink="">
      <xdr:nvSpPr>
        <xdr:cNvPr id="12" name="Krok" descr="Funkcie MIN a MAX &#10;">
          <a:extLst>
            <a:ext uri="{FF2B5EF4-FFF2-40B4-BE49-F238E27FC236}">
              <a16:creationId xmlns:a16="http://schemas.microsoft.com/office/drawing/2014/main" id="{290AE3DB-684C-4C3A-8975-4F68B8A76E04}"/>
            </a:ext>
          </a:extLst>
        </xdr:cNvPr>
        <xdr:cNvSpPr txBox="1"/>
      </xdr:nvSpPr>
      <xdr:spPr>
        <a:xfrm>
          <a:off x="554805" y="383479"/>
          <a:ext cx="5199104" cy="6442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1200">
              <a:solidFill>
                <a:srgbClr val="3B3838"/>
              </a:solidFill>
              <a:effectLst/>
              <a:latin typeface="Segoe UI Light" panose="020B0502040204020203" pitchFamily="34" charset="0"/>
              <a:ea typeface="+mn-ea"/>
              <a:cs typeface="Segoe UI Light" panose="020B0502040204020203" pitchFamily="34" charset="0"/>
            </a:rPr>
            <a:t>Funkcie MIN a MAX </a:t>
          </a:r>
          <a:endParaRPr kumimoji="0" lang="en-US" sz="2200" b="0" i="0" u="none" strike="noStrike" kern="0" cap="none" spc="0" normalizeH="0" baseline="0">
            <a:ln>
              <a:noFill/>
            </a:ln>
            <a:solidFill>
              <a:srgbClr val="3B3838"/>
            </a:solidFill>
            <a:effectLst/>
            <a:uLnTx/>
            <a:uFillTx/>
            <a:latin typeface="Segoe UI Light" panose="020B0502040204020203" pitchFamily="34" charset="0"/>
            <a:ea typeface="Segoe UI" pitchFamily="34" charset="0"/>
            <a:cs typeface="Courier New" panose="02070309020205020404" pitchFamily="49" charset="0"/>
          </a:endParaRPr>
        </a:p>
      </xdr:txBody>
    </xdr:sp>
    <xdr:clientData/>
  </xdr:twoCellAnchor>
  <xdr:twoCellAnchor>
    <xdr:from>
      <xdr:col>0</xdr:col>
      <xdr:colOff>554805</xdr:colOff>
      <xdr:row>13</xdr:row>
      <xdr:rowOff>70137</xdr:rowOff>
    </xdr:from>
    <xdr:to>
      <xdr:col>1</xdr:col>
      <xdr:colOff>4903020</xdr:colOff>
      <xdr:row>13</xdr:row>
      <xdr:rowOff>70137</xdr:rowOff>
    </xdr:to>
    <xdr:cxnSp macro="">
      <xdr:nvCxnSpPr>
        <xdr:cNvPr id="13" name="Dolná čiara" descr="Ozdobná čiara">
          <a:extLst>
            <a:ext uri="{FF2B5EF4-FFF2-40B4-BE49-F238E27FC236}">
              <a16:creationId xmlns:a16="http://schemas.microsoft.com/office/drawing/2014/main" id="{3E5AC6B3-B2DC-4232-99C9-EB75DEB63824}"/>
            </a:ext>
          </a:extLst>
        </xdr:cNvPr>
        <xdr:cNvCxnSpPr>
          <a:cxnSpLocks/>
        </xdr:cNvCxnSpPr>
      </xdr:nvCxnSpPr>
      <xdr:spPr>
        <a:xfrm>
          <a:off x="554805" y="3118137"/>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571505</xdr:colOff>
      <xdr:row>4</xdr:row>
      <xdr:rowOff>109544</xdr:rowOff>
    </xdr:from>
    <xdr:to>
      <xdr:col>1</xdr:col>
      <xdr:colOff>4941642</xdr:colOff>
      <xdr:row>7</xdr:row>
      <xdr:rowOff>131066</xdr:rowOff>
    </xdr:to>
    <xdr:grpSp>
      <xdr:nvGrpSpPr>
        <xdr:cNvPr id="16" name="grp_Step">
          <a:extLst>
            <a:ext uri="{FF2B5EF4-FFF2-40B4-BE49-F238E27FC236}">
              <a16:creationId xmlns:a16="http://schemas.microsoft.com/office/drawing/2014/main" id="{ACD1828C-DCA0-413C-9B03-AC8C886B868F}"/>
            </a:ext>
          </a:extLst>
        </xdr:cNvPr>
        <xdr:cNvGrpSpPr/>
      </xdr:nvGrpSpPr>
      <xdr:grpSpPr>
        <a:xfrm>
          <a:off x="571505" y="1441139"/>
          <a:ext cx="5235007" cy="598737"/>
          <a:chOff x="425239" y="1752333"/>
          <a:chExt cx="5226084" cy="603875"/>
        </a:xfrm>
      </xdr:grpSpPr>
      <xdr:sp macro="" textlink="">
        <xdr:nvSpPr>
          <xdr:cNvPr id="24" name="Krok" descr="Vyberte bunku D7 a potom pomocou Sprievodcu automatickým súčtom pridajte funkciu MIN.&#10;&#10;">
            <a:extLst>
              <a:ext uri="{FF2B5EF4-FFF2-40B4-BE49-F238E27FC236}">
                <a16:creationId xmlns:a16="http://schemas.microsoft.com/office/drawing/2014/main" id="{D40637C7-0E2A-4342-9CA2-3732FB1CF31E}"/>
              </a:ext>
            </a:extLst>
          </xdr:cNvPr>
          <xdr:cNvSpPr txBox="1"/>
        </xdr:nvSpPr>
        <xdr:spPr>
          <a:xfrm>
            <a:off x="841807" y="1794826"/>
            <a:ext cx="4809516" cy="56138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Vyberte bunku D7 a potom pomocou Sprievodcu automatickým súčtom pridajte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MIN</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25" name="1" descr="1">
            <a:extLst>
              <a:ext uri="{FF2B5EF4-FFF2-40B4-BE49-F238E27FC236}">
                <a16:creationId xmlns:a16="http://schemas.microsoft.com/office/drawing/2014/main" id="{267F72DF-4B2D-4DC6-922D-D0464FE922DC}"/>
              </a:ext>
            </a:extLst>
          </xdr:cNvPr>
          <xdr:cNvSpPr/>
        </xdr:nvSpPr>
        <xdr:spPr>
          <a:xfrm>
            <a:off x="425239" y="1752333"/>
            <a:ext cx="371587" cy="371586"/>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561980</xdr:colOff>
      <xdr:row>7</xdr:row>
      <xdr:rowOff>57164</xdr:rowOff>
    </xdr:from>
    <xdr:to>
      <xdr:col>1</xdr:col>
      <xdr:colOff>4932123</xdr:colOff>
      <xdr:row>10</xdr:row>
      <xdr:rowOff>40595</xdr:rowOff>
    </xdr:to>
    <xdr:grpSp>
      <xdr:nvGrpSpPr>
        <xdr:cNvPr id="17" name="grp_Step">
          <a:extLst>
            <a:ext uri="{FF2B5EF4-FFF2-40B4-BE49-F238E27FC236}">
              <a16:creationId xmlns:a16="http://schemas.microsoft.com/office/drawing/2014/main" id="{C6DE3E57-FFF3-4FAC-B4DB-48087863CEA8}"/>
            </a:ext>
          </a:extLst>
        </xdr:cNvPr>
        <xdr:cNvGrpSpPr/>
      </xdr:nvGrpSpPr>
      <xdr:grpSpPr>
        <a:xfrm>
          <a:off x="560075" y="1958354"/>
          <a:ext cx="5242633" cy="558741"/>
          <a:chOff x="308069" y="1003336"/>
          <a:chExt cx="5226090" cy="565088"/>
        </a:xfrm>
      </xdr:grpSpPr>
      <xdr:sp macro="" textlink="">
        <xdr:nvSpPr>
          <xdr:cNvPr id="22" name="Krok" descr="Teraz vyberte bunku G7 a zadajte funkciu MAX zadaním vzorca =MAX(D3:D6).&#10;">
            <a:extLst>
              <a:ext uri="{FF2B5EF4-FFF2-40B4-BE49-F238E27FC236}">
                <a16:creationId xmlns:a16="http://schemas.microsoft.com/office/drawing/2014/main" id="{8D1688A7-CC33-4913-8C67-495A2DA6F76D}"/>
              </a:ext>
            </a:extLst>
          </xdr:cNvPr>
          <xdr:cNvSpPr txBox="1"/>
        </xdr:nvSpPr>
        <xdr:spPr>
          <a:xfrm>
            <a:off x="724643" y="1007037"/>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vyberte bunku G7 a zadajte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zadaním vzorca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a:t>
            </a:r>
            <a:r>
              <a:rPr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3:</a:t>
            </a:r>
            <a:r>
              <a:rPr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G</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6)</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xdr:txBody>
      </xdr:sp>
      <xdr:sp macro="" textlink="">
        <xdr:nvSpPr>
          <xdr:cNvPr id="23" name="1" descr="1">
            <a:extLst>
              <a:ext uri="{FF2B5EF4-FFF2-40B4-BE49-F238E27FC236}">
                <a16:creationId xmlns:a16="http://schemas.microsoft.com/office/drawing/2014/main" id="{D5BF6A91-70D6-46C8-A10E-95B076122A1B}"/>
              </a:ext>
            </a:extLst>
          </xdr:cNvPr>
          <xdr:cNvSpPr/>
        </xdr:nvSpPr>
        <xdr:spPr>
          <a:xfrm>
            <a:off x="308069"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xdr:from>
      <xdr:col>0</xdr:col>
      <xdr:colOff>571500</xdr:colOff>
      <xdr:row>1</xdr:row>
      <xdr:rowOff>133348</xdr:rowOff>
    </xdr:from>
    <xdr:to>
      <xdr:col>1</xdr:col>
      <xdr:colOff>5024713</xdr:colOff>
      <xdr:row>3</xdr:row>
      <xdr:rowOff>190499</xdr:rowOff>
    </xdr:to>
    <xdr:sp macro="" textlink="">
      <xdr:nvSpPr>
        <xdr:cNvPr id="18" name="Úvodné informácie o sčítaní čísel" descr="Use the MIN function to get the smallest number in a range of cells.&#10;Use the MAX function to get the largest number in a range of cells.&#10;">
          <a:extLst>
            <a:ext uri="{FF2B5EF4-FFF2-40B4-BE49-F238E27FC236}">
              <a16:creationId xmlns:a16="http://schemas.microsoft.com/office/drawing/2014/main" id="{55E08DD2-73B6-4C69-A6DB-D0A1FB4A580C}"/>
            </a:ext>
          </a:extLst>
        </xdr:cNvPr>
        <xdr:cNvSpPr txBox="1"/>
      </xdr:nvSpPr>
      <xdr:spPr>
        <a:xfrm>
          <a:off x="571500" y="895348"/>
          <a:ext cx="5300938" cy="4381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Pomocou funkcie </a:t>
          </a:r>
          <a:r>
            <a:rPr lang="sk" sz="1100" b="1" kern="1200">
              <a:solidFill>
                <a:schemeClr val="tx1">
                  <a:lumMod val="75000"/>
                  <a:lumOff val="25000"/>
                </a:schemeClr>
              </a:solidFill>
              <a:latin typeface="Segoe UI" panose="020B0502040204020203" pitchFamily="34" charset="0"/>
              <a:ea typeface="+mn-ea"/>
              <a:cs typeface="Segoe UI" panose="020B0502040204020203" pitchFamily="34" charset="0"/>
            </a:rPr>
            <a:t>MIN</a:t>
          </a: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 získate najmenšie číslo v rozsahu buniek.</a:t>
          </a:r>
        </a:p>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Pomocou funkcie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MAX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získate najväčšie číslo v rozsahu buniek.</a:t>
          </a:r>
        </a:p>
      </xdr:txBody>
    </xdr:sp>
    <xdr:clientData/>
  </xdr:twoCellAnchor>
  <xdr:twoCellAnchor>
    <xdr:from>
      <xdr:col>0</xdr:col>
      <xdr:colOff>561975</xdr:colOff>
      <xdr:row>9</xdr:row>
      <xdr:rowOff>190499</xdr:rowOff>
    </xdr:from>
    <xdr:to>
      <xdr:col>1</xdr:col>
      <xdr:colOff>4982917</xdr:colOff>
      <xdr:row>13</xdr:row>
      <xdr:rowOff>24706</xdr:rowOff>
    </xdr:to>
    <xdr:grpSp>
      <xdr:nvGrpSpPr>
        <xdr:cNvPr id="19" name="grp_Step">
          <a:extLst>
            <a:ext uri="{FF2B5EF4-FFF2-40B4-BE49-F238E27FC236}">
              <a16:creationId xmlns:a16="http://schemas.microsoft.com/office/drawing/2014/main" id="{E19A8549-EA85-41D7-8F76-919D997AC5D5}"/>
            </a:ext>
          </a:extLst>
        </xdr:cNvPr>
        <xdr:cNvGrpSpPr/>
      </xdr:nvGrpSpPr>
      <xdr:grpSpPr>
        <a:xfrm>
          <a:off x="560070" y="2476499"/>
          <a:ext cx="5287717" cy="592397"/>
          <a:chOff x="307333" y="1003336"/>
          <a:chExt cx="5225997" cy="603885"/>
        </a:xfrm>
      </xdr:grpSpPr>
      <xdr:sp macro="" textlink="">
        <xdr:nvSpPr>
          <xdr:cNvPr id="20" name="Krok" descr="V bunke D15 môžete pomocou Sprievodcu automatickým súčtom alebo ručným zadaním zadať funkciu MIN alebo MAX. &#10;&#10;">
            <a:extLst>
              <a:ext uri="{FF2B5EF4-FFF2-40B4-BE49-F238E27FC236}">
                <a16:creationId xmlns:a16="http://schemas.microsoft.com/office/drawing/2014/main" id="{CC98D20A-567C-4788-A414-50C22ED99A17}"/>
              </a:ext>
            </a:extLst>
          </xdr:cNvPr>
          <xdr:cNvSpPr txBox="1"/>
        </xdr:nvSpPr>
        <xdr:spPr>
          <a:xfrm>
            <a:off x="723814" y="1045834"/>
            <a:ext cx="4809516" cy="56138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 bunke D15 môžete pomocou Sprievodcu automatickým súčtom alebo ručným zadaním zadať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MIN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alebo</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MAX</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xdr:txBody>
      </xdr:sp>
      <xdr:sp macro="" textlink="">
        <xdr:nvSpPr>
          <xdr:cNvPr id="21" name="1" descr="1">
            <a:extLst>
              <a:ext uri="{FF2B5EF4-FFF2-40B4-BE49-F238E27FC236}">
                <a16:creationId xmlns:a16="http://schemas.microsoft.com/office/drawing/2014/main" id="{83A195FD-69AC-49CF-AB5E-6F20ECC8C30C}"/>
              </a:ext>
            </a:extLst>
          </xdr:cNvPr>
          <xdr:cNvSpPr/>
        </xdr:nvSpPr>
        <xdr:spPr>
          <a:xfrm>
            <a:off x="307333" y="1003336"/>
            <a:ext cx="371587" cy="371587"/>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clientData/>
  </xdr:twoCellAnchor>
  <xdr:twoCellAnchor>
    <xdr:from>
      <xdr:col>0</xdr:col>
      <xdr:colOff>342900</xdr:colOff>
      <xdr:row>17</xdr:row>
      <xdr:rowOff>19050</xdr:rowOff>
    </xdr:from>
    <xdr:to>
      <xdr:col>1</xdr:col>
      <xdr:colOff>5191125</xdr:colOff>
      <xdr:row>27</xdr:row>
      <xdr:rowOff>171449</xdr:rowOff>
    </xdr:to>
    <xdr:grpSp>
      <xdr:nvGrpSpPr>
        <xdr:cNvPr id="3" name="Skupina 2">
          <a:extLst>
            <a:ext uri="{FF2B5EF4-FFF2-40B4-BE49-F238E27FC236}">
              <a16:creationId xmlns:a16="http://schemas.microsoft.com/office/drawing/2014/main" id="{93BD323D-B807-4DC9-82D1-2419D0592459}"/>
            </a:ext>
          </a:extLst>
        </xdr:cNvPr>
        <xdr:cNvGrpSpPr/>
      </xdr:nvGrpSpPr>
      <xdr:grpSpPr>
        <a:xfrm>
          <a:off x="342900" y="3825240"/>
          <a:ext cx="5716905" cy="2055494"/>
          <a:chOff x="361950" y="4257675"/>
          <a:chExt cx="5695950" cy="2265217"/>
        </a:xfrm>
      </xdr:grpSpPr>
      <xdr:sp macro="" textlink="">
        <xdr:nvSpPr>
          <xdr:cNvPr id="27" name="Obdĺžnik 26">
            <a:extLst>
              <a:ext uri="{FF2B5EF4-FFF2-40B4-BE49-F238E27FC236}">
                <a16:creationId xmlns:a16="http://schemas.microsoft.com/office/drawing/2014/main" id="{D2A991A4-D7C7-4619-B047-CB0C8832AC4C}"/>
              </a:ext>
            </a:extLst>
          </xdr:cNvPr>
          <xdr:cNvSpPr/>
        </xdr:nvSpPr>
        <xdr:spPr>
          <a:xfrm>
            <a:off x="361950" y="4257675"/>
            <a:ext cx="5695950" cy="226521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28" name="Krok" descr="Ďalšie informácie na webe&#10;">
            <a:extLst>
              <a:ext uri="{FF2B5EF4-FFF2-40B4-BE49-F238E27FC236}">
                <a16:creationId xmlns:a16="http://schemas.microsoft.com/office/drawing/2014/main" id="{DA0507A3-65A2-4A27-BE2D-D23069AF1FD1}"/>
              </a:ext>
            </a:extLst>
          </xdr:cNvPr>
          <xdr:cNvSpPr txBox="1"/>
        </xdr:nvSpPr>
        <xdr:spPr>
          <a:xfrm>
            <a:off x="553932" y="4356929"/>
            <a:ext cx="5008668"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29" name="Priama spojnica 28" descr="Ozdobná čiara">
            <a:extLst>
              <a:ext uri="{FF2B5EF4-FFF2-40B4-BE49-F238E27FC236}">
                <a16:creationId xmlns:a16="http://schemas.microsoft.com/office/drawing/2014/main" id="{B3104255-0CEA-4FDA-A658-47296C06C36F}"/>
              </a:ext>
            </a:extLst>
          </xdr:cNvPr>
          <xdr:cNvCxnSpPr>
            <a:cxnSpLocks/>
          </xdr:cNvCxnSpPr>
        </xdr:nvCxnSpPr>
        <xdr:spPr>
          <a:xfrm>
            <a:off x="553932" y="4822443"/>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30" name="Priama spojnica 29" descr="Ozdobná čiara">
            <a:extLst>
              <a:ext uri="{FF2B5EF4-FFF2-40B4-BE49-F238E27FC236}">
                <a16:creationId xmlns:a16="http://schemas.microsoft.com/office/drawing/2014/main" id="{49D6338B-887A-470A-8EFD-F86CF786FD84}"/>
              </a:ext>
            </a:extLst>
          </xdr:cNvPr>
          <xdr:cNvCxnSpPr>
            <a:cxnSpLocks/>
          </xdr:cNvCxnSpPr>
        </xdr:nvCxnSpPr>
        <xdr:spPr>
          <a:xfrm>
            <a:off x="553932" y="6305686"/>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571931</xdr:colOff>
      <xdr:row>20</xdr:row>
      <xdr:rowOff>45169</xdr:rowOff>
    </xdr:from>
    <xdr:to>
      <xdr:col>1</xdr:col>
      <xdr:colOff>2590800</xdr:colOff>
      <xdr:row>22</xdr:row>
      <xdr:rowOff>23248</xdr:rowOff>
    </xdr:to>
    <xdr:grpSp>
      <xdr:nvGrpSpPr>
        <xdr:cNvPr id="6" name="Skupina 5">
          <a:extLst>
            <a:ext uri="{FF2B5EF4-FFF2-40B4-BE49-F238E27FC236}">
              <a16:creationId xmlns:a16="http://schemas.microsoft.com/office/drawing/2014/main" id="{FFCA9288-014C-4486-980E-27B20766EED2}"/>
            </a:ext>
          </a:extLst>
        </xdr:cNvPr>
        <xdr:cNvGrpSpPr/>
      </xdr:nvGrpSpPr>
      <xdr:grpSpPr>
        <a:xfrm>
          <a:off x="571931" y="4428574"/>
          <a:ext cx="2885644" cy="353364"/>
          <a:chOff x="571931" y="4826719"/>
          <a:chExt cx="2866594" cy="359079"/>
        </a:xfrm>
      </xdr:grpSpPr>
      <xdr:sp macro="" textlink="">
        <xdr:nvSpPr>
          <xdr:cNvPr id="31" name="Krok" descr="Všetky informácie o funkcii MIN, hypertextové prepojenie na web&#10;&#10;">
            <a:hlinkClick xmlns:r="http://schemas.openxmlformats.org/officeDocument/2006/relationships" r:id="rId1" tooltip="Po výbere tohto prepojenia získate všetky informácie o funkcii MIN, článok na webe"/>
            <a:extLst>
              <a:ext uri="{FF2B5EF4-FFF2-40B4-BE49-F238E27FC236}">
                <a16:creationId xmlns:a16="http://schemas.microsoft.com/office/drawing/2014/main" id="{E268E6C5-C10D-4D45-964B-7EC8CCA4D651}"/>
              </a:ext>
            </a:extLst>
          </xdr:cNvPr>
          <xdr:cNvSpPr txBox="1"/>
        </xdr:nvSpPr>
        <xdr:spPr>
          <a:xfrm>
            <a:off x="1037116" y="4901079"/>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MIN</a:t>
            </a:r>
          </a:p>
        </xdr:txBody>
      </xdr:sp>
      <xdr:pic>
        <xdr:nvPicPr>
          <xdr:cNvPr id="32" name="Grafika 22" descr="Šípka">
            <a:hlinkClick xmlns:r="http://schemas.openxmlformats.org/officeDocument/2006/relationships" r:id="rId1" tooltip="Po výbere tohto prepojenia získate ďalšie informácie na webe"/>
            <a:extLst>
              <a:ext uri="{FF2B5EF4-FFF2-40B4-BE49-F238E27FC236}">
                <a16:creationId xmlns:a16="http://schemas.microsoft.com/office/drawing/2014/main" id="{BD8D1C8C-C851-4E89-B50B-1901F47631FC}"/>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1931" y="4826719"/>
            <a:ext cx="492262" cy="359079"/>
          </a:xfrm>
          <a:prstGeom prst="rect">
            <a:avLst/>
          </a:prstGeom>
        </xdr:spPr>
      </xdr:pic>
    </xdr:grpSp>
    <xdr:clientData/>
  </xdr:twoCellAnchor>
  <xdr:twoCellAnchor>
    <xdr:from>
      <xdr:col>0</xdr:col>
      <xdr:colOff>571931</xdr:colOff>
      <xdr:row>22</xdr:row>
      <xdr:rowOff>31096</xdr:rowOff>
    </xdr:from>
    <xdr:to>
      <xdr:col>1</xdr:col>
      <xdr:colOff>2619375</xdr:colOff>
      <xdr:row>24</xdr:row>
      <xdr:rowOff>14485</xdr:rowOff>
    </xdr:to>
    <xdr:grpSp>
      <xdr:nvGrpSpPr>
        <xdr:cNvPr id="5" name="Skupina 4">
          <a:extLst>
            <a:ext uri="{FF2B5EF4-FFF2-40B4-BE49-F238E27FC236}">
              <a16:creationId xmlns:a16="http://schemas.microsoft.com/office/drawing/2014/main" id="{432B9DC1-07CB-4CB5-9408-142776FE3CE6}"/>
            </a:ext>
          </a:extLst>
        </xdr:cNvPr>
        <xdr:cNvGrpSpPr/>
      </xdr:nvGrpSpPr>
      <xdr:grpSpPr>
        <a:xfrm>
          <a:off x="571931" y="4791691"/>
          <a:ext cx="2912314" cy="370104"/>
          <a:chOff x="571931" y="5193646"/>
          <a:chExt cx="2895169" cy="364389"/>
        </a:xfrm>
      </xdr:grpSpPr>
      <xdr:sp macro="" textlink="">
        <xdr:nvSpPr>
          <xdr:cNvPr id="33" name="Krok" descr="Všetky informácie o funkcii MAX, hypertextové prepojenie na web&#10;">
            <a:hlinkClick xmlns:r="http://schemas.openxmlformats.org/officeDocument/2006/relationships" r:id="rId4" tooltip="Po výbere tohto prepojenia získate všetky informácie o funkcii MAX, článok na webe"/>
            <a:extLst>
              <a:ext uri="{FF2B5EF4-FFF2-40B4-BE49-F238E27FC236}">
                <a16:creationId xmlns:a16="http://schemas.microsoft.com/office/drawing/2014/main" id="{118881C9-E273-4528-B2BB-EADC59D4FCD0}"/>
              </a:ext>
            </a:extLst>
          </xdr:cNvPr>
          <xdr:cNvSpPr txBox="1"/>
        </xdr:nvSpPr>
        <xdr:spPr>
          <a:xfrm>
            <a:off x="1037116" y="527896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MAX</a:t>
            </a:r>
          </a:p>
        </xdr:txBody>
      </xdr:sp>
      <xdr:pic>
        <xdr:nvPicPr>
          <xdr:cNvPr id="34" name="Grafika 22" descr="Šípka">
            <a:hlinkClick xmlns:r="http://schemas.openxmlformats.org/officeDocument/2006/relationships" r:id="rId4" tooltip="Po výbere tohto prepojenia získate ďalšie informácie na webe"/>
            <a:extLst>
              <a:ext uri="{FF2B5EF4-FFF2-40B4-BE49-F238E27FC236}">
                <a16:creationId xmlns:a16="http://schemas.microsoft.com/office/drawing/2014/main" id="{1814A5AC-5DA3-4400-8D7C-01E449AEA3B7}"/>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71931" y="5193646"/>
            <a:ext cx="492262" cy="364389"/>
          </a:xfrm>
          <a:prstGeom prst="rect">
            <a:avLst/>
          </a:prstGeom>
        </xdr:spPr>
      </xdr:pic>
    </xdr:grpSp>
    <xdr:clientData/>
  </xdr:twoCellAnchor>
  <xdr:twoCellAnchor>
    <xdr:from>
      <xdr:col>0</xdr:col>
      <xdr:colOff>584540</xdr:colOff>
      <xdr:row>24</xdr:row>
      <xdr:rowOff>70153</xdr:rowOff>
    </xdr:from>
    <xdr:to>
      <xdr:col>1</xdr:col>
      <xdr:colOff>2714625</xdr:colOff>
      <xdr:row>26</xdr:row>
      <xdr:rowOff>53542</xdr:rowOff>
    </xdr:to>
    <xdr:grpSp>
      <xdr:nvGrpSpPr>
        <xdr:cNvPr id="4" name="Skupina 3">
          <a:extLst>
            <a:ext uri="{FF2B5EF4-FFF2-40B4-BE49-F238E27FC236}">
              <a16:creationId xmlns:a16="http://schemas.microsoft.com/office/drawing/2014/main" id="{742226DB-497C-49F5-B244-A06F92B322A2}"/>
            </a:ext>
          </a:extLst>
        </xdr:cNvPr>
        <xdr:cNvGrpSpPr/>
      </xdr:nvGrpSpPr>
      <xdr:grpSpPr>
        <a:xfrm>
          <a:off x="588350" y="5211748"/>
          <a:ext cx="2994955" cy="360579"/>
          <a:chOff x="584540" y="5613703"/>
          <a:chExt cx="2977810" cy="364389"/>
        </a:xfrm>
      </xdr:grpSpPr>
      <xdr:sp macro="" textlink="">
        <xdr:nvSpPr>
          <xdr:cNvPr id="37" name="Krok" descr="Bezplatné online školenie pre Excel, hypertextové prepojenie na web&#10;">
            <a:hlinkClick xmlns:r="http://schemas.openxmlformats.org/officeDocument/2006/relationships" r:id="rId5" tooltip="Po výbere tohto prepojenia získate informácie o bezplatnom online školení pre Excel, článok na webe"/>
            <a:extLst>
              <a:ext uri="{FF2B5EF4-FFF2-40B4-BE49-F238E27FC236}">
                <a16:creationId xmlns:a16="http://schemas.microsoft.com/office/drawing/2014/main" id="{F83437F7-466E-4778-8A80-A19AB367662B}"/>
              </a:ext>
            </a:extLst>
          </xdr:cNvPr>
          <xdr:cNvSpPr txBox="1"/>
        </xdr:nvSpPr>
        <xdr:spPr>
          <a:xfrm>
            <a:off x="1049724" y="5636232"/>
            <a:ext cx="2512626"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38"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9D17680E-9B5E-477A-95F3-62B379C82EE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84540" y="5613703"/>
            <a:ext cx="492262" cy="364389"/>
          </a:xfrm>
          <a:prstGeom prst="rect">
            <a:avLst/>
          </a:prstGeom>
        </xdr:spPr>
      </xdr:pic>
    </xdr:grpSp>
    <xdr:clientData/>
  </xdr:twoCellAnchor>
  <xdr:twoCellAnchor editAs="oneCell">
    <xdr:from>
      <xdr:col>2</xdr:col>
      <xdr:colOff>895350</xdr:colOff>
      <xdr:row>15</xdr:row>
      <xdr:rowOff>152400</xdr:rowOff>
    </xdr:from>
    <xdr:to>
      <xdr:col>7</xdr:col>
      <xdr:colOff>190500</xdr:colOff>
      <xdr:row>25</xdr:row>
      <xdr:rowOff>96710</xdr:rowOff>
    </xdr:to>
    <xdr:grpSp>
      <xdr:nvGrpSpPr>
        <xdr:cNvPr id="39" name="DOBRE VEDIEŤ" descr="DOBRE VEDIEŤ&#10;&#10;">
          <a:extLst>
            <a:ext uri="{FF2B5EF4-FFF2-40B4-BE49-F238E27FC236}">
              <a16:creationId xmlns:a16="http://schemas.microsoft.com/office/drawing/2014/main" id="{1617705E-A557-408B-AB54-5DBE8291A7F8}"/>
            </a:ext>
          </a:extLst>
        </xdr:cNvPr>
        <xdr:cNvGrpSpPr/>
      </xdr:nvGrpSpPr>
      <xdr:grpSpPr>
        <a:xfrm>
          <a:off x="7444740" y="3581400"/>
          <a:ext cx="3337560" cy="1835975"/>
          <a:chOff x="6916217" y="15514765"/>
          <a:chExt cx="3312054" cy="1776285"/>
        </a:xfrm>
      </xdr:grpSpPr>
      <xdr:sp macro="" textlink="">
        <xdr:nvSpPr>
          <xdr:cNvPr id="40" name="Krok" descr="GOOD TO KNOW&#10;You can use either MIN or MAX with multiple ranges, or values to show the greater or lesser of those values, like =MIN(A1:A10,B1:B10), or =MAX(A1:A10,B1), where B1 contains a threshold value, like 10, in which case the formula would never return a result less than 10.&#10;&#10;">
            <a:extLst>
              <a:ext uri="{FF2B5EF4-FFF2-40B4-BE49-F238E27FC236}">
                <a16:creationId xmlns:a16="http://schemas.microsoft.com/office/drawing/2014/main" id="{DA9CF6DC-C185-4A57-82E2-BEDA961A6793}"/>
              </a:ext>
            </a:extLst>
          </xdr:cNvPr>
          <xdr:cNvSpPr txBox="1"/>
        </xdr:nvSpPr>
        <xdr:spPr>
          <a:xfrm>
            <a:off x="7180550" y="15665450"/>
            <a:ext cx="3047721"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Funkciu </a:t>
            </a:r>
            <a:r>
              <a:rPr lang="sk" sz="1100" b="1" i="0" kern="1200" baseline="0">
                <a:solidFill>
                  <a:schemeClr val="dk1"/>
                </a:solidFill>
                <a:effectLst/>
                <a:latin typeface="+mn-lt"/>
                <a:ea typeface="+mn-ea"/>
                <a:cs typeface="+mn-cs"/>
              </a:rPr>
              <a:t>MIN</a:t>
            </a:r>
            <a:r>
              <a:rPr lang="sk" sz="1100" b="0" i="0" kern="1200" baseline="0">
                <a:solidFill>
                  <a:schemeClr val="dk1"/>
                </a:solidFill>
                <a:effectLst/>
                <a:latin typeface="+mn-lt"/>
                <a:ea typeface="+mn-ea"/>
                <a:cs typeface="+mn-cs"/>
              </a:rPr>
              <a:t> alebo </a:t>
            </a:r>
            <a:r>
              <a:rPr lang="sk" sz="1100" b="1" i="0" kern="1200" baseline="0">
                <a:solidFill>
                  <a:schemeClr val="dk1"/>
                </a:solidFill>
                <a:effectLst/>
                <a:latin typeface="+mn-lt"/>
                <a:ea typeface="+mn-ea"/>
                <a:cs typeface="+mn-cs"/>
              </a:rPr>
              <a:t>MAX</a:t>
            </a:r>
            <a:r>
              <a:rPr lang="sk" sz="1100" b="0" i="0" kern="1200" baseline="0">
                <a:solidFill>
                  <a:schemeClr val="dk1"/>
                </a:solidFill>
                <a:effectLst/>
                <a:latin typeface="+mn-lt"/>
                <a:ea typeface="+mn-ea"/>
                <a:cs typeface="+mn-cs"/>
              </a:rPr>
              <a:t> môžete použiť s viacerými rozsahmi alebo hodnotami, a tým zobraziť hodnotu väčšiu alebo menšiu ako tieto hodnoty. Môžete napríklad použiť vzorec =MIN(A1:A10;B1:B10) alebo =MAX(A1:A10;B1), kde bunka B1 obsahuje prahovú hodnotu, napríklad 10. V takomto prípade by vzorec nikdy nevrátil výsledok menší ako 10.</a:t>
            </a:r>
            <a:endParaRPr lang="en-US" sz="1100">
              <a:effectLst/>
              <a:latin typeface="+mn-lt"/>
            </a:endParaRPr>
          </a:p>
        </xdr:txBody>
      </xdr:sp>
      <xdr:pic>
        <xdr:nvPicPr>
          <xdr:cNvPr id="41" name="Grafika 147" descr="Okuliare">
            <a:extLst>
              <a:ext uri="{FF2B5EF4-FFF2-40B4-BE49-F238E27FC236}">
                <a16:creationId xmlns:a16="http://schemas.microsoft.com/office/drawing/2014/main" id="{0C5E1E53-3B3A-45B8-9A4D-A647A2A4A503}"/>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6916217" y="15628855"/>
            <a:ext cx="323347" cy="349115"/>
          </a:xfrm>
          <a:prstGeom prst="rect">
            <a:avLst/>
          </a:prstGeom>
        </xdr:spPr>
      </xdr:pic>
      <xdr:sp macro="" textlink="">
        <xdr:nvSpPr>
          <xdr:cNvPr id="42" name="Voľný tvar: Tvar 41" descr="Šípka">
            <a:extLst>
              <a:ext uri="{FF2B5EF4-FFF2-40B4-BE49-F238E27FC236}">
                <a16:creationId xmlns:a16="http://schemas.microsoft.com/office/drawing/2014/main" id="{BD5A064F-A80A-499D-92F8-64D2BEDF69F1}"/>
              </a:ext>
            </a:extLst>
          </xdr:cNvPr>
          <xdr:cNvSpPr/>
        </xdr:nvSpPr>
        <xdr:spPr>
          <a:xfrm rot="5953034" flipV="1">
            <a:off x="8741246" y="15054464"/>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absoluteAnchor>
    <xdr:pos x="561975" y="3267075"/>
    <xdr:ext cx="1275170" cy="335449"/>
    <xdr:sp macro="" textlink="">
      <xdr:nvSpPr>
        <xdr:cNvPr id="43" name="TlačidloNaspäť" descr="Vrátiť na predchádzajúci hárok">
          <a:hlinkClick xmlns:r="http://schemas.openxmlformats.org/officeDocument/2006/relationships" r:id="rId8" tooltip="Kliknutím sem sa vrátite na predchádzajúci hárok."/>
          <a:extLst>
            <a:ext uri="{FF2B5EF4-FFF2-40B4-BE49-F238E27FC236}">
              <a16:creationId xmlns:a16="http://schemas.microsoft.com/office/drawing/2014/main" id="{4A8A6AC5-39D2-478E-BABC-4FA14FC159F7}"/>
            </a:ext>
          </a:extLst>
        </xdr:cNvPr>
        <xdr:cNvSpPr/>
      </xdr:nvSpPr>
      <xdr:spPr>
        <a:xfrm flipH="1">
          <a:off x="561975" y="32670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absoluteAnchor>
  <xdr:absoluteAnchor>
    <xdr:pos x="4484736" y="3267075"/>
    <xdr:ext cx="1275170" cy="335449"/>
    <xdr:sp macro="" textlink="">
      <xdr:nvSpPr>
        <xdr:cNvPr id="44" name="TlačidloĎalej" descr="Prejsť na nasledujúci hárok">
          <a:hlinkClick xmlns:r="http://schemas.openxmlformats.org/officeDocument/2006/relationships" r:id="rId9" tooltip="Kliknutím sem prejdete na nasledujúci hárok"/>
          <a:extLst>
            <a:ext uri="{FF2B5EF4-FFF2-40B4-BE49-F238E27FC236}">
              <a16:creationId xmlns:a16="http://schemas.microsoft.com/office/drawing/2014/main" id="{B091AE1C-BD6E-4F50-9366-449007968A7F}"/>
            </a:ext>
          </a:extLst>
        </xdr:cNvPr>
        <xdr:cNvSpPr/>
      </xdr:nvSpPr>
      <xdr:spPr>
        <a:xfrm>
          <a:off x="4484736" y="326707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absoluteAnchor>
  <xdr:twoCellAnchor>
    <xdr:from>
      <xdr:col>0</xdr:col>
      <xdr:colOff>554805</xdr:colOff>
      <xdr:row>1</xdr:row>
      <xdr:rowOff>85725</xdr:rowOff>
    </xdr:from>
    <xdr:to>
      <xdr:col>1</xdr:col>
      <xdr:colOff>4903020</xdr:colOff>
      <xdr:row>1</xdr:row>
      <xdr:rowOff>85725</xdr:rowOff>
    </xdr:to>
    <xdr:cxnSp macro="">
      <xdr:nvCxnSpPr>
        <xdr:cNvPr id="45" name="Dolná čiara" descr="Ozdobná čiara">
          <a:extLst>
            <a:ext uri="{FF2B5EF4-FFF2-40B4-BE49-F238E27FC236}">
              <a16:creationId xmlns:a16="http://schemas.microsoft.com/office/drawing/2014/main" id="{FAE27880-D0A9-496B-B9C4-3BA9C49EA05F}"/>
            </a:ext>
          </a:extLst>
        </xdr:cNvPr>
        <xdr:cNvCxnSpPr>
          <a:cxnSpLocks/>
        </xdr:cNvCxnSpPr>
      </xdr:nvCxnSpPr>
      <xdr:spPr>
        <a:xfrm>
          <a:off x="554805" y="847725"/>
          <a:ext cx="519594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absolute">
    <xdr:from>
      <xdr:col>2</xdr:col>
      <xdr:colOff>485775</xdr:colOff>
      <xdr:row>11</xdr:row>
      <xdr:rowOff>122571</xdr:rowOff>
    </xdr:from>
    <xdr:to>
      <xdr:col>5</xdr:col>
      <xdr:colOff>581025</xdr:colOff>
      <xdr:row>20</xdr:row>
      <xdr:rowOff>104777</xdr:rowOff>
    </xdr:to>
    <xdr:grpSp>
      <xdr:nvGrpSpPr>
        <xdr:cNvPr id="110" name="DOBRE VEDIEŤ" descr="GOOD TO KNOW&#10;Excel keeps dates and times based on the number of days starting from January 1, 1900. Times are kept in fractional portions of a day based on minutes.&#10;&#10;So 01/01/2017 12:30 PM is actually stored as 42736.5208.&#10;&#10;">
          <a:extLst>
            <a:ext uri="{FF2B5EF4-FFF2-40B4-BE49-F238E27FC236}">
              <a16:creationId xmlns:a16="http://schemas.microsoft.com/office/drawing/2014/main" id="{5FD1EED7-BA78-459D-8631-C577BE6708FF}"/>
            </a:ext>
          </a:extLst>
        </xdr:cNvPr>
        <xdr:cNvGrpSpPr/>
      </xdr:nvGrpSpPr>
      <xdr:grpSpPr>
        <a:xfrm>
          <a:off x="7037070" y="3048651"/>
          <a:ext cx="3689985" cy="1616696"/>
          <a:chOff x="6778625" y="15449520"/>
          <a:chExt cx="3432175" cy="1638856"/>
        </a:xfrm>
      </xdr:grpSpPr>
      <xdr:sp macro="" textlink="">
        <xdr:nvSpPr>
          <xdr:cNvPr id="111" name="Krok" descr="GOOD TO KNOW&#10;Excel keeps dates and times based on the number of days starting from January 1, 1900. Times are kept in fractional portions of a day based on minutes. So 01/01/2017 12:30 PM is actually stored as 42736.5208. If the Time or Date show up as numbers like that, then you can press Ctrl+1 &gt; Number &gt; select a Date or Time format. &#10;&#10;">
            <a:extLst>
              <a:ext uri="{FF2B5EF4-FFF2-40B4-BE49-F238E27FC236}">
                <a16:creationId xmlns:a16="http://schemas.microsoft.com/office/drawing/2014/main" id="{7BF2997B-A0C3-4169-8E09-CA4590DE712A}"/>
              </a:ext>
            </a:extLst>
          </xdr:cNvPr>
          <xdr:cNvSpPr txBox="1"/>
        </xdr:nvSpPr>
        <xdr:spPr>
          <a:xfrm>
            <a:off x="7042958" y="15665450"/>
            <a:ext cx="3167842" cy="142292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Excel uchováva dátumy a časy na základe počtu dní od 1. januára 1900. Časy sa uchovávajú ako zlomkové časti dňa na základe minút. Takže </a:t>
            </a:r>
            <a:r>
              <a:rPr lang="en-US" sz="1100" b="0" i="0" kern="1200" baseline="0">
                <a:solidFill>
                  <a:schemeClr val="dk1"/>
                </a:solidFill>
                <a:effectLst/>
                <a:latin typeface="+mn-lt"/>
                <a:ea typeface="+mn-ea"/>
                <a:cs typeface="+mn-cs"/>
              </a:rPr>
              <a:t>0</a:t>
            </a:r>
            <a:r>
              <a:rPr lang="sk" sz="1100" b="0" i="0" kern="1200" baseline="0">
                <a:solidFill>
                  <a:schemeClr val="dk1"/>
                </a:solidFill>
                <a:effectLst/>
                <a:latin typeface="+mn-lt"/>
                <a:ea typeface="+mn-ea"/>
                <a:cs typeface="+mn-cs"/>
              </a:rPr>
              <a:t>1.</a:t>
            </a:r>
            <a:r>
              <a:rPr lang="en-US" sz="1100" b="0" i="0" kern="1200" baseline="0">
                <a:solidFill>
                  <a:schemeClr val="dk1"/>
                </a:solidFill>
                <a:effectLst/>
                <a:latin typeface="+mn-lt"/>
                <a:ea typeface="+mn-ea"/>
                <a:cs typeface="+mn-cs"/>
              </a:rPr>
              <a:t>0</a:t>
            </a:r>
            <a:r>
              <a:rPr lang="sk" sz="1100" b="0" i="0" kern="1200" baseline="0">
                <a:solidFill>
                  <a:schemeClr val="dk1"/>
                </a:solidFill>
                <a:effectLst/>
                <a:latin typeface="+mn-lt"/>
                <a:ea typeface="+mn-ea"/>
                <a:cs typeface="+mn-cs"/>
              </a:rPr>
              <a:t>1.2017 12:30 sa v skutočnosti uchováva ako 42736.5208. Ak sa čas a dátum zobrazujú ako takéto čísla, môžete stlačiť kombináciu klávesov </a:t>
            </a:r>
            <a:r>
              <a:rPr lang="sk" sz="1100" b="1" i="0" kern="1200" baseline="0">
                <a:solidFill>
                  <a:schemeClr val="dk1"/>
                </a:solidFill>
                <a:effectLst/>
                <a:latin typeface="+mn-lt"/>
                <a:ea typeface="+mn-ea"/>
                <a:cs typeface="+mn-cs"/>
              </a:rPr>
              <a:t>Ctrl+1</a:t>
            </a:r>
            <a:r>
              <a:rPr lang="sk" sz="1100" b="0" i="0" kern="1200" baseline="0">
                <a:solidFill>
                  <a:schemeClr val="dk1"/>
                </a:solidFill>
                <a:effectLst/>
                <a:latin typeface="+mn-lt"/>
                <a:ea typeface="+mn-ea"/>
                <a:cs typeface="+mn-cs"/>
              </a:rPr>
              <a:t> a potom na karte </a:t>
            </a:r>
            <a:r>
              <a:rPr lang="sk" sz="1100" b="1" i="0" kern="1200" baseline="0">
                <a:solidFill>
                  <a:schemeClr val="dk1"/>
                </a:solidFill>
                <a:effectLst/>
                <a:latin typeface="+mn-lt"/>
                <a:ea typeface="+mn-ea"/>
                <a:cs typeface="+mn-cs"/>
              </a:rPr>
              <a:t>Číslo</a:t>
            </a:r>
            <a:r>
              <a:rPr lang="sk" sz="1100" b="0" i="0" kern="1200" baseline="0">
                <a:solidFill>
                  <a:schemeClr val="dk1"/>
                </a:solidFill>
                <a:effectLst/>
                <a:latin typeface="+mn-lt"/>
                <a:ea typeface="+mn-ea"/>
                <a:cs typeface="+mn-cs"/>
              </a:rPr>
              <a:t> vybrať formát </a:t>
            </a:r>
            <a:r>
              <a:rPr lang="sk" sz="1100" b="1" i="0" kern="1200" baseline="0">
                <a:solidFill>
                  <a:schemeClr val="dk1"/>
                </a:solidFill>
                <a:effectLst/>
                <a:latin typeface="+mn-lt"/>
                <a:ea typeface="+mn-ea"/>
                <a:cs typeface="+mn-cs"/>
              </a:rPr>
              <a:t>dátum </a:t>
            </a:r>
            <a:r>
              <a:rPr lang="sk" sz="1100" b="0" i="0" kern="1200" baseline="0">
                <a:solidFill>
                  <a:schemeClr val="dk1"/>
                </a:solidFill>
                <a:effectLst/>
                <a:latin typeface="+mn-lt"/>
                <a:ea typeface="+mn-ea"/>
                <a:cs typeface="+mn-cs"/>
              </a:rPr>
              <a:t>alebo </a:t>
            </a:r>
            <a:r>
              <a:rPr lang="sk" sz="1100" b="1" i="0" kern="1200" baseline="0">
                <a:solidFill>
                  <a:schemeClr val="dk1"/>
                </a:solidFill>
                <a:effectLst/>
                <a:latin typeface="+mn-lt"/>
                <a:ea typeface="+mn-ea"/>
                <a:cs typeface="+mn-cs"/>
              </a:rPr>
              <a:t>čas</a:t>
            </a:r>
            <a:r>
              <a:rPr lang="sk" sz="1100" b="0" i="0" kern="1200" baseline="0">
                <a:solidFill>
                  <a:schemeClr val="dk1"/>
                </a:solidFill>
                <a:effectLst/>
                <a:latin typeface="+mn-lt"/>
                <a:ea typeface="+mn-ea"/>
                <a:cs typeface="+mn-cs"/>
              </a:rPr>
              <a:t>. </a:t>
            </a:r>
            <a:endParaRPr lang="en-US" sz="1100">
              <a:effectLst/>
              <a:latin typeface="+mn-lt"/>
            </a:endParaRPr>
          </a:p>
        </xdr:txBody>
      </xdr:sp>
      <xdr:pic>
        <xdr:nvPicPr>
          <xdr:cNvPr id="112" name="Grafika 147" descr="Okuliare">
            <a:extLst>
              <a:ext uri="{FF2B5EF4-FFF2-40B4-BE49-F238E27FC236}">
                <a16:creationId xmlns:a16="http://schemas.microsoft.com/office/drawing/2014/main" id="{27B9B366-B86D-4174-92BE-C48629B2410C}"/>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78625" y="15619705"/>
            <a:ext cx="323347" cy="349115"/>
          </a:xfrm>
          <a:prstGeom prst="rect">
            <a:avLst/>
          </a:prstGeom>
        </xdr:spPr>
      </xdr:pic>
      <xdr:sp macro="" textlink="">
        <xdr:nvSpPr>
          <xdr:cNvPr id="113" name="Voľný tvar: Tvar 112" descr="Šípka">
            <a:extLst>
              <a:ext uri="{FF2B5EF4-FFF2-40B4-BE49-F238E27FC236}">
                <a16:creationId xmlns:a16="http://schemas.microsoft.com/office/drawing/2014/main" id="{70DF2B70-E9B4-4B83-9810-DBBCC80FDC11}"/>
              </a:ext>
            </a:extLst>
          </xdr:cNvPr>
          <xdr:cNvSpPr/>
        </xdr:nvSpPr>
        <xdr:spPr>
          <a:xfrm rot="5774257" flipV="1">
            <a:off x="8309328" y="15344818"/>
            <a:ext cx="284005" cy="493409"/>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twoCellAnchor editAs="absolute">
    <xdr:from>
      <xdr:col>0</xdr:col>
      <xdr:colOff>342900</xdr:colOff>
      <xdr:row>0</xdr:row>
      <xdr:rowOff>352425</xdr:rowOff>
    </xdr:from>
    <xdr:to>
      <xdr:col>1</xdr:col>
      <xdr:colOff>5229225</xdr:colOff>
      <xdr:row>17</xdr:row>
      <xdr:rowOff>38100</xdr:rowOff>
    </xdr:to>
    <xdr:grpSp>
      <xdr:nvGrpSpPr>
        <xdr:cNvPr id="2" name="Skupina 1">
          <a:extLst>
            <a:ext uri="{FF2B5EF4-FFF2-40B4-BE49-F238E27FC236}">
              <a16:creationId xmlns:a16="http://schemas.microsoft.com/office/drawing/2014/main" id="{9EC07B18-6CCC-4D21-8D16-EAC636990ABB}"/>
            </a:ext>
          </a:extLst>
        </xdr:cNvPr>
        <xdr:cNvGrpSpPr/>
      </xdr:nvGrpSpPr>
      <xdr:grpSpPr>
        <a:xfrm>
          <a:off x="342900" y="354330"/>
          <a:ext cx="5755005" cy="3703320"/>
          <a:chOff x="342900" y="352425"/>
          <a:chExt cx="5734050" cy="3810000"/>
        </a:xfrm>
      </xdr:grpSpPr>
      <xdr:sp macro="" textlink="">
        <xdr:nvSpPr>
          <xdr:cNvPr id="88" name="txt_TourBackground" descr="Pozadie">
            <a:extLst>
              <a:ext uri="{FF2B5EF4-FFF2-40B4-BE49-F238E27FC236}">
                <a16:creationId xmlns:a16="http://schemas.microsoft.com/office/drawing/2014/main" id="{1B9F331C-35CF-445A-B76D-D6E6332E2CF5}"/>
              </a:ext>
            </a:extLst>
          </xdr:cNvPr>
          <xdr:cNvSpPr/>
        </xdr:nvSpPr>
        <xdr:spPr>
          <a:xfrm>
            <a:off x="342900" y="352425"/>
            <a:ext cx="5734050" cy="38100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97" name="txt_TourHeader" descr="Funkcie dátumu">
            <a:extLst>
              <a:ext uri="{FF2B5EF4-FFF2-40B4-BE49-F238E27FC236}">
                <a16:creationId xmlns:a16="http://schemas.microsoft.com/office/drawing/2014/main" id="{1EE65C32-27B1-48DD-9EA0-C5AF4DDF9DA1}"/>
              </a:ext>
            </a:extLst>
          </xdr:cNvPr>
          <xdr:cNvSpPr txBox="1"/>
        </xdr:nvSpPr>
        <xdr:spPr>
          <a:xfrm>
            <a:off x="546103" y="446746"/>
            <a:ext cx="5251444" cy="481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Funkcie dátumu</a:t>
            </a:r>
            <a:endParaRPr kumimoji="0" lang="en-US"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Courier New" panose="02070309020205020404" pitchFamily="49" charset="0"/>
            </a:endParaRPr>
          </a:p>
        </xdr:txBody>
      </xdr:sp>
      <xdr:cxnSp macro="">
        <xdr:nvCxnSpPr>
          <xdr:cNvPr id="98" name="txt_TourLine1" descr="Ozdobná čiara">
            <a:extLst>
              <a:ext uri="{FF2B5EF4-FFF2-40B4-BE49-F238E27FC236}">
                <a16:creationId xmlns:a16="http://schemas.microsoft.com/office/drawing/2014/main" id="{EC0E883E-105A-4156-A84D-D7E17410FCE4}"/>
              </a:ext>
            </a:extLst>
          </xdr:cNvPr>
          <xdr:cNvCxnSpPr>
            <a:cxnSpLocks/>
          </xdr:cNvCxnSpPr>
        </xdr:nvCxnSpPr>
        <xdr:spPr>
          <a:xfrm>
            <a:off x="546103" y="101267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3" name="txt_TourLine2" descr="Ozdobná čiara">
            <a:extLst>
              <a:ext uri="{FF2B5EF4-FFF2-40B4-BE49-F238E27FC236}">
                <a16:creationId xmlns:a16="http://schemas.microsoft.com/office/drawing/2014/main" id="{A8B37EE1-E313-4FB9-9B34-9B560124860A}"/>
              </a:ext>
            </a:extLst>
          </xdr:cNvPr>
          <xdr:cNvCxnSpPr>
            <a:cxnSpLocks/>
          </xdr:cNvCxnSpPr>
        </xdr:nvCxnSpPr>
        <xdr:spPr>
          <a:xfrm>
            <a:off x="546103" y="395762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4" name="txt_TourIntro" descr="Excel vám môže poskytnúť aktuálny dátum na základe miestnych nastavení počítača. Môžete tiež sčítať a odčítať dátumy.&#10;">
            <a:extLst>
              <a:ext uri="{FF2B5EF4-FFF2-40B4-BE49-F238E27FC236}">
                <a16:creationId xmlns:a16="http://schemas.microsoft.com/office/drawing/2014/main" id="{1CD4C115-CC7A-486C-867C-2FDD553B15B7}"/>
              </a:ext>
            </a:extLst>
          </xdr:cNvPr>
          <xdr:cNvSpPr txBox="1"/>
        </xdr:nvSpPr>
        <xdr:spPr>
          <a:xfrm>
            <a:off x="581188" y="1045767"/>
            <a:ext cx="5251444" cy="48110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Excel vám môže poskytnúť aktuálny dátum na základe miestnych nastavení počítača. Môžete tiež sčítať a odčítať dátumy.</a:t>
            </a:r>
          </a:p>
        </xdr:txBody>
      </xdr:sp>
      <xdr:grpSp>
        <xdr:nvGrpSpPr>
          <xdr:cNvPr id="105" name="grp_Step">
            <a:extLst>
              <a:ext uri="{FF2B5EF4-FFF2-40B4-BE49-F238E27FC236}">
                <a16:creationId xmlns:a16="http://schemas.microsoft.com/office/drawing/2014/main" id="{06FF7E03-9CF3-4BF2-97FA-A9B470E37530}"/>
              </a:ext>
            </a:extLst>
          </xdr:cNvPr>
          <xdr:cNvGrpSpPr/>
        </xdr:nvGrpSpPr>
        <xdr:grpSpPr>
          <a:xfrm>
            <a:off x="561975" y="1578608"/>
            <a:ext cx="5467350" cy="740887"/>
            <a:chOff x="600549" y="7810500"/>
            <a:chExt cx="5195285" cy="748179"/>
          </a:xfrm>
        </xdr:grpSpPr>
        <xdr:sp macro="" textlink="">
          <xdr:nvSpPr>
            <xdr:cNvPr id="106" name="txt_Step" descr="Pozrite si funkciu TODAY, ktorá poskytne dnešný dátum. Patrí medzi živé, nestále funkcie, takže keď zošit otvoríte zajtra, bude zobrazovať zajtrajší dátum. Zadajte vzorec =TODAY() do bunky D6.&#10;&#10;">
              <a:extLst>
                <a:ext uri="{FF2B5EF4-FFF2-40B4-BE49-F238E27FC236}">
                  <a16:creationId xmlns:a16="http://schemas.microsoft.com/office/drawing/2014/main" id="{2869B18E-B13C-49FB-B4C9-A2A2A69C0D27}"/>
                </a:ext>
              </a:extLst>
            </xdr:cNvPr>
            <xdr:cNvSpPr txBox="1"/>
          </xdr:nvSpPr>
          <xdr:spPr>
            <a:xfrm>
              <a:off x="1017295" y="7852458"/>
              <a:ext cx="4778539" cy="7062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Pozrite si funkciu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TODAY</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ktorá poskytne dnešný dátum. Patrí medzi živé, nestále funkcie, takže keď zošit otvoríte zajtra, bude zobrazovať zajtrajší dátum.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=TODAY()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D6.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07" name="shp_Step" descr="1">
              <a:extLst>
                <a:ext uri="{FF2B5EF4-FFF2-40B4-BE49-F238E27FC236}">
                  <a16:creationId xmlns:a16="http://schemas.microsoft.com/office/drawing/2014/main" id="{DAFBA7DB-90FE-4D29-BEDA-99F5C45CAE41}"/>
                </a:ext>
              </a:extLst>
            </xdr:cNvPr>
            <xdr:cNvSpPr/>
          </xdr:nvSpPr>
          <xdr:spPr>
            <a:xfrm>
              <a:off x="600549"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114" name="grp_Step" descr="Odčítanie dátumov – zadajte dátum svojich nasledujúcich narodenín vo formáte DD/MM/RRRR a pozrite sa, ako Excel s použitím vzorca =D7-D6 zobrazí počet dní, ktoré do nich zostávajú.&#10;">
            <a:extLst>
              <a:ext uri="{FF2B5EF4-FFF2-40B4-BE49-F238E27FC236}">
                <a16:creationId xmlns:a16="http://schemas.microsoft.com/office/drawing/2014/main" id="{8949AC7E-881F-4686-B2D3-0D3D90D9B1DC}"/>
              </a:ext>
            </a:extLst>
          </xdr:cNvPr>
          <xdr:cNvGrpSpPr/>
        </xdr:nvGrpSpPr>
        <xdr:grpSpPr>
          <a:xfrm>
            <a:off x="561975" y="2362055"/>
            <a:ext cx="5276850" cy="683146"/>
            <a:chOff x="609600" y="7764235"/>
            <a:chExt cx="5023031" cy="661996"/>
          </a:xfrm>
        </xdr:grpSpPr>
        <xdr:sp macro="" textlink="">
          <xdr:nvSpPr>
            <xdr:cNvPr id="115" name="txt_Step" descr="Odčítanie dátumov – zadajte do bunky D7 dátum svojich nasledujúcich narodenín vo formáte DD/MM/RRRR a pozrite sa, ako Excel s použitím vzorca =D7-D6 zobrazí v bunke D8 počet dní, ktoré do nich zostávajú.&#10;&#10;">
              <a:extLst>
                <a:ext uri="{FF2B5EF4-FFF2-40B4-BE49-F238E27FC236}">
                  <a16:creationId xmlns:a16="http://schemas.microsoft.com/office/drawing/2014/main" id="{674AF6D9-AA9C-4D64-BAE7-B4CD50116B71}"/>
                </a:ext>
              </a:extLst>
            </xdr:cNvPr>
            <xdr:cNvSpPr txBox="1"/>
          </xdr:nvSpPr>
          <xdr:spPr>
            <a:xfrm>
              <a:off x="1017295" y="7769180"/>
              <a:ext cx="4615336" cy="6570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Odčítanie dátumov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zadajte do bunky D7 dátum svojich nasledujúcich narodenín vo formáte </a:t>
              </a:r>
              <a:r>
                <a:rPr lang="sk-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DD.MM.YY</a:t>
              </a:r>
              <a:r>
                <a:rPr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 pozrite sa, ako Excel s použitím vzorca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=D7-D6</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zobrazí v bunke D8 počet dní, ktoré do nich zostávajú.</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6" name="shp_Step" descr="2">
              <a:extLst>
                <a:ext uri="{FF2B5EF4-FFF2-40B4-BE49-F238E27FC236}">
                  <a16:creationId xmlns:a16="http://schemas.microsoft.com/office/drawing/2014/main" id="{E34DF662-0D83-4816-83DC-20F2E0EC0120}"/>
                </a:ext>
              </a:extLst>
            </xdr:cNvPr>
            <xdr:cNvSpPr/>
          </xdr:nvSpPr>
          <xdr:spPr>
            <a:xfrm>
              <a:off x="609600" y="776423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117" name="grp_Step">
            <a:extLst>
              <a:ext uri="{FF2B5EF4-FFF2-40B4-BE49-F238E27FC236}">
                <a16:creationId xmlns:a16="http://schemas.microsoft.com/office/drawing/2014/main" id="{8475192F-E42A-4700-8E84-BC6112DACD7C}"/>
              </a:ext>
            </a:extLst>
          </xdr:cNvPr>
          <xdr:cNvGrpSpPr/>
        </xdr:nvGrpSpPr>
        <xdr:grpSpPr>
          <a:xfrm>
            <a:off x="561977" y="3019421"/>
            <a:ext cx="5333997" cy="894728"/>
            <a:chOff x="627640" y="7810500"/>
            <a:chExt cx="5050938" cy="880659"/>
          </a:xfrm>
        </xdr:grpSpPr>
        <xdr:sp macro="" textlink="">
          <xdr:nvSpPr>
            <xdr:cNvPr id="118" name="txt_Step" descr="Sčítanie dátumov – povedzme, že chcete zistiť dátum splatnosti faktúry alebo dátum, kedy musíte vrátiť knihu do knižnice. Zistíte ho tak, že pripočítate dni k dátumu. Do bunky D10 zadajte ľubovoľný počet dní. Do bunky D11 sme zadali vzorec =D6+D10 na výpočet termínu od dnešného dňa.&#10;&#10;">
              <a:extLst>
                <a:ext uri="{FF2B5EF4-FFF2-40B4-BE49-F238E27FC236}">
                  <a16:creationId xmlns:a16="http://schemas.microsoft.com/office/drawing/2014/main" id="{37BB0272-2987-4A11-B2B1-9F0CA7972BC1}"/>
                </a:ext>
              </a:extLst>
            </xdr:cNvPr>
            <xdr:cNvSpPr txBox="1"/>
          </xdr:nvSpPr>
          <xdr:spPr>
            <a:xfrm>
              <a:off x="1017295" y="7852458"/>
              <a:ext cx="4661283" cy="838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1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Sčítanie dátumov</a:t>
              </a:r>
              <a:r>
                <a:rPr lang="sk" sz="1100" b="0" i="0" u="none" strike="noStrike" kern="0" cap="none" spc="-1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 povedzme, že chcete zistiť dátum splatnosti faktúry alebo dátum, kedy musíte vrátiť knihu do knižnice. Zistíte ho tak, že pripočítate dni k dátumu. Do bunky D10 zadajte ľubovoľný počet dní. Do bunky D11 sme zadali vzorec </a:t>
              </a:r>
              <a:r>
                <a:rPr lang="sk" sz="1100" b="1" i="0" u="none" strike="noStrike" kern="0" cap="none" spc="-1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=D6+D10 </a:t>
              </a:r>
              <a:r>
                <a:rPr lang="sk" sz="1100" b="0" i="0" u="none" strike="noStrike" kern="0" cap="none" spc="-1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 výpočet termínu od dnešného dňa.</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1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9" name="shp_Step" descr="3">
              <a:extLst>
                <a:ext uri="{FF2B5EF4-FFF2-40B4-BE49-F238E27FC236}">
                  <a16:creationId xmlns:a16="http://schemas.microsoft.com/office/drawing/2014/main" id="{824C0607-47BE-4C56-BBB4-6FA6522CE93B}"/>
                </a:ext>
              </a:extLst>
            </xdr:cNvPr>
            <xdr:cNvSpPr/>
          </xdr:nvSpPr>
          <xdr:spPr>
            <a:xfrm>
              <a:off x="62764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342900</xdr:colOff>
      <xdr:row>17</xdr:row>
      <xdr:rowOff>123825</xdr:rowOff>
    </xdr:from>
    <xdr:to>
      <xdr:col>1</xdr:col>
      <xdr:colOff>5229225</xdr:colOff>
      <xdr:row>64</xdr:row>
      <xdr:rowOff>47625</xdr:rowOff>
    </xdr:to>
    <xdr:grpSp>
      <xdr:nvGrpSpPr>
        <xdr:cNvPr id="3" name="Skupina 2">
          <a:extLst>
            <a:ext uri="{FF2B5EF4-FFF2-40B4-BE49-F238E27FC236}">
              <a16:creationId xmlns:a16="http://schemas.microsoft.com/office/drawing/2014/main" id="{1795FAE7-51BD-4A4A-B2DF-46B6749784D2}"/>
            </a:ext>
          </a:extLst>
        </xdr:cNvPr>
        <xdr:cNvGrpSpPr/>
      </xdr:nvGrpSpPr>
      <xdr:grpSpPr>
        <a:xfrm>
          <a:off x="342900" y="4145280"/>
          <a:ext cx="5755005" cy="8477250"/>
          <a:chOff x="342900" y="4248150"/>
          <a:chExt cx="5734050" cy="9167132"/>
        </a:xfrm>
      </xdr:grpSpPr>
      <xdr:grpSp>
        <xdr:nvGrpSpPr>
          <xdr:cNvPr id="120" name="Skupina 119">
            <a:extLst>
              <a:ext uri="{FF2B5EF4-FFF2-40B4-BE49-F238E27FC236}">
                <a16:creationId xmlns:a16="http://schemas.microsoft.com/office/drawing/2014/main" id="{30906B4C-C81D-469A-8247-06F91D944EB2}"/>
              </a:ext>
            </a:extLst>
          </xdr:cNvPr>
          <xdr:cNvGrpSpPr/>
        </xdr:nvGrpSpPr>
        <xdr:grpSpPr>
          <a:xfrm>
            <a:off x="342900" y="4248150"/>
            <a:ext cx="5734050" cy="9167132"/>
            <a:chOff x="352425" y="4591050"/>
            <a:chExt cx="5734050" cy="8789537"/>
          </a:xfrm>
        </xdr:grpSpPr>
        <xdr:sp macro="" textlink="">
          <xdr:nvSpPr>
            <xdr:cNvPr id="121" name="txt_TourBackground" descr="Pozadie">
              <a:extLst>
                <a:ext uri="{FF2B5EF4-FFF2-40B4-BE49-F238E27FC236}">
                  <a16:creationId xmlns:a16="http://schemas.microsoft.com/office/drawing/2014/main" id="{013EE55B-07EC-4D50-A659-7ADD2D0198D2}"/>
                </a:ext>
              </a:extLst>
            </xdr:cNvPr>
            <xdr:cNvSpPr/>
          </xdr:nvSpPr>
          <xdr:spPr>
            <a:xfrm>
              <a:off x="352425" y="4591050"/>
              <a:ext cx="5734050" cy="878953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22" name="txt_TourHeader" descr="Funkcie času">
              <a:extLst>
                <a:ext uri="{FF2B5EF4-FFF2-40B4-BE49-F238E27FC236}">
                  <a16:creationId xmlns:a16="http://schemas.microsoft.com/office/drawing/2014/main" id="{E209722A-2C8C-4791-B9C1-5101AA32AB0A}"/>
                </a:ext>
              </a:extLst>
            </xdr:cNvPr>
            <xdr:cNvSpPr txBox="1"/>
          </xdr:nvSpPr>
          <xdr:spPr>
            <a:xfrm>
              <a:off x="589309" y="4691062"/>
              <a:ext cx="5222183" cy="48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Funkcie času</a:t>
              </a:r>
            </a:p>
          </xdr:txBody>
        </xdr:sp>
        <xdr:cxnSp macro="">
          <xdr:nvCxnSpPr>
            <xdr:cNvPr id="123" name="txt_TourLine1" descr="Ozdobná čiara">
              <a:extLst>
                <a:ext uri="{FF2B5EF4-FFF2-40B4-BE49-F238E27FC236}">
                  <a16:creationId xmlns:a16="http://schemas.microsoft.com/office/drawing/2014/main" id="{75A87590-4FA0-4D28-B7A3-E1F7CCD88B3B}"/>
                </a:ext>
              </a:extLst>
            </xdr:cNvPr>
            <xdr:cNvCxnSpPr>
              <a:cxnSpLocks/>
            </xdr:cNvCxnSpPr>
          </xdr:nvCxnSpPr>
          <xdr:spPr>
            <a:xfrm>
              <a:off x="589309" y="5262563"/>
              <a:ext cx="521879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4" name="txt_TourLine2" descr="Ozdobná čiara">
              <a:extLst>
                <a:ext uri="{FF2B5EF4-FFF2-40B4-BE49-F238E27FC236}">
                  <a16:creationId xmlns:a16="http://schemas.microsoft.com/office/drawing/2014/main" id="{A703583B-6374-4690-B8BC-8D6A61F4DB52}"/>
                </a:ext>
              </a:extLst>
            </xdr:cNvPr>
            <xdr:cNvCxnSpPr>
              <a:cxnSpLocks/>
            </xdr:cNvCxnSpPr>
          </xdr:nvCxnSpPr>
          <xdr:spPr>
            <a:xfrm>
              <a:off x="589309" y="12702619"/>
              <a:ext cx="5218793"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5" name="txt_TourIntro" descr="Excel vám môže poskytnúť aktuálny čas na základe miestnych nastavení počítača. Môžete tiež sčítať a odčítať časy. Môžete napríklad potrebovať sledovať počet hodín, ktoré zamestnanec odpracuje každý týždeň, a vypočítať jeho výplatu a nadčasy.&#10;&#10;">
              <a:extLst>
                <a:ext uri="{FF2B5EF4-FFF2-40B4-BE49-F238E27FC236}">
                  <a16:creationId xmlns:a16="http://schemas.microsoft.com/office/drawing/2014/main" id="{D8BC11B9-1B82-45F8-A69B-BA51910C6977}"/>
                </a:ext>
              </a:extLst>
            </xdr:cNvPr>
            <xdr:cNvSpPr txBox="1"/>
          </xdr:nvSpPr>
          <xdr:spPr>
            <a:xfrm>
              <a:off x="586111" y="5294307"/>
              <a:ext cx="5222183" cy="6677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Excel vám môže poskytnúť aktuálny čas na základe miestnych nastavení počítača. Môžete tiež sčítať a odčítať časy. Môžete napríklad potrebovať sledovať počet hodín, ktoré zamestnanec odpracuje každý týždeň, a vypočítať jeho výplatu a nadčasy.</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26" name="Skupina 125">
              <a:extLst>
                <a:ext uri="{FF2B5EF4-FFF2-40B4-BE49-F238E27FC236}">
                  <a16:creationId xmlns:a16="http://schemas.microsoft.com/office/drawing/2014/main" id="{51E7C080-AEB7-4E6C-8D70-3BBDC2303676}"/>
                </a:ext>
              </a:extLst>
            </xdr:cNvPr>
            <xdr:cNvGrpSpPr/>
          </xdr:nvGrpSpPr>
          <xdr:grpSpPr>
            <a:xfrm>
              <a:off x="581025" y="6180519"/>
              <a:ext cx="5206583" cy="6411522"/>
              <a:chOff x="7200900" y="1227519"/>
              <a:chExt cx="5206583" cy="6411522"/>
            </a:xfrm>
          </xdr:grpSpPr>
          <xdr:grpSp>
            <xdr:nvGrpSpPr>
              <xdr:cNvPr id="127" name="grp_Step">
                <a:extLst>
                  <a:ext uri="{FF2B5EF4-FFF2-40B4-BE49-F238E27FC236}">
                    <a16:creationId xmlns:a16="http://schemas.microsoft.com/office/drawing/2014/main" id="{AAE10329-58E6-4043-B19B-2070B24369C8}"/>
                  </a:ext>
                </a:extLst>
              </xdr:cNvPr>
              <xdr:cNvGrpSpPr/>
            </xdr:nvGrpSpPr>
            <xdr:grpSpPr>
              <a:xfrm>
                <a:off x="7200900" y="1227519"/>
                <a:ext cx="5206583" cy="1057811"/>
                <a:chOff x="495420" y="7895019"/>
                <a:chExt cx="5201275" cy="1057811"/>
              </a:xfrm>
            </xdr:grpSpPr>
            <xdr:sp macro="" textlink="">
              <xdr:nvSpPr>
                <xdr:cNvPr id="149" name="txt_Step" descr="Do bunky D28 zadajte vzorec =NOW(), ktorý zobrazí aktuálny čas a bude sa aktualizovať vždy, keď Excel vykoná výpočet. Ak potrebujete zmeniť formát času, stlačte kombináciu klávesov Ctrl + 1 a potom na karte Číslo vyberte pod položkou Čas požadovaný formát.&#10;&#10;&#10;&#10;">
                  <a:extLst>
                    <a:ext uri="{FF2B5EF4-FFF2-40B4-BE49-F238E27FC236}">
                      <a16:creationId xmlns:a16="http://schemas.microsoft.com/office/drawing/2014/main" id="{E9EDD045-804A-43D1-9571-BDF7D36C6FD0}"/>
                    </a:ext>
                  </a:extLst>
                </xdr:cNvPr>
                <xdr:cNvSpPr txBox="1"/>
              </xdr:nvSpPr>
              <xdr:spPr>
                <a:xfrm>
                  <a:off x="918156" y="7936967"/>
                  <a:ext cx="4778539" cy="10158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D28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=NOW()</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ktorý zobrazí aktuálny čas a bude sa aktualizovať vždy, keď Excel vykoná výpočet. Ak potrebujete zmeniť formát času, stlačte kombináciu klávesov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Ctrl+1</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potom na karte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Číslo</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vyberte pod položkou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Čas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požadovaný formát.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50" name="shp_Step" descr="1">
                  <a:extLst>
                    <a:ext uri="{FF2B5EF4-FFF2-40B4-BE49-F238E27FC236}">
                      <a16:creationId xmlns:a16="http://schemas.microsoft.com/office/drawing/2014/main" id="{43143942-F7A9-4AD3-81E2-7C90A9BD32F5}"/>
                    </a:ext>
                  </a:extLst>
                </xdr:cNvPr>
                <xdr:cNvSpPr/>
              </xdr:nvSpPr>
              <xdr:spPr>
                <a:xfrm>
                  <a:off x="495420" y="7895019"/>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128" name="grp_Step">
                <a:extLst>
                  <a:ext uri="{FF2B5EF4-FFF2-40B4-BE49-F238E27FC236}">
                    <a16:creationId xmlns:a16="http://schemas.microsoft.com/office/drawing/2014/main" id="{FCFD70FD-C355-4B74-9752-B828C322CD76}"/>
                  </a:ext>
                </a:extLst>
              </xdr:cNvPr>
              <xdr:cNvGrpSpPr/>
            </xdr:nvGrpSpPr>
            <xdr:grpSpPr>
              <a:xfrm>
                <a:off x="7200900" y="2116965"/>
                <a:ext cx="5159775" cy="1797464"/>
                <a:chOff x="525612" y="7680633"/>
                <a:chExt cx="5511381" cy="1720477"/>
              </a:xfrm>
            </xdr:grpSpPr>
            <xdr:sp macro="" textlink="">
              <xdr:nvSpPr>
                <xdr:cNvPr id="147" name="txt_Step" descr="Sčítanie hodín medzi časmi – do bunky D36 sme zadali vzorec =((D35-D32)-(D34-D33))*24, ktorý vypočíta čas príchodu a odchodu určitej osoby a potom odčíta čas obedňajšej prestávky. *24 na konci vzorca skonvertuje zlomkovú časť dňa, ktorú používa Excel, na hodiny. Bunku je však potrebné naformátovať ako číslo. Urobíte to tak, že prejdete na položky Domov &gt; Formátovať &gt; Bunky (Ctrl + 1) &gt; Číslo &gt; Číslo &gt; 2 desatinné miesta.&#10;&#10;&#10;">
                  <a:extLst>
                    <a:ext uri="{FF2B5EF4-FFF2-40B4-BE49-F238E27FC236}">
                      <a16:creationId xmlns:a16="http://schemas.microsoft.com/office/drawing/2014/main" id="{0EFBDF0F-AC77-476D-A83B-91831148AC0B}"/>
                    </a:ext>
                  </a:extLst>
                </xdr:cNvPr>
                <xdr:cNvSpPr txBox="1"/>
              </xdr:nvSpPr>
              <xdr:spPr>
                <a:xfrm>
                  <a:off x="977615" y="7720579"/>
                  <a:ext cx="5059378" cy="16805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Sčítanie hodín medzi časmi</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do bunky D36 sme zadali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=((D35-D32)-(D34-D33))*24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ktorý vypočíta čas príchodu a odchodu určitej osoby a potom odčíta čas obedňajšej prestávky. *24 na konci vzorca skonvertuje zlomkovú časť dňa, ktorú používa Excel, na hodiny. Bunku je však potrebné naformátovať ako číslo. Urobíte to tak, že prejdete na položky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Domov</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Formátovať </a:t>
                  </a:r>
                  <a:r>
                    <a:rPr lang="sk-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objekt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Ctrl+1</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Číslo</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Číslo</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2 desatinné miesta.</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48" name="shp_Step" descr="2">
                  <a:extLst>
                    <a:ext uri="{FF2B5EF4-FFF2-40B4-BE49-F238E27FC236}">
                      <a16:creationId xmlns:a16="http://schemas.microsoft.com/office/drawing/2014/main" id="{01C2BD5A-43C6-4B2A-81C9-44F9293E1619}"/>
                    </a:ext>
                  </a:extLst>
                </xdr:cNvPr>
                <xdr:cNvSpPr/>
              </xdr:nvSpPr>
              <xdr:spPr>
                <a:xfrm>
                  <a:off x="525612" y="7680633"/>
                  <a:ext cx="394065" cy="349280"/>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129" name="grp_Step">
                <a:extLst>
                  <a:ext uri="{FF2B5EF4-FFF2-40B4-BE49-F238E27FC236}">
                    <a16:creationId xmlns:a16="http://schemas.microsoft.com/office/drawing/2014/main" id="{37BDA65B-35DA-46DF-B41B-4F13939916CE}"/>
                  </a:ext>
                </a:extLst>
              </xdr:cNvPr>
              <xdr:cNvGrpSpPr/>
            </xdr:nvGrpSpPr>
            <xdr:grpSpPr>
              <a:xfrm>
                <a:off x="7200900" y="3533148"/>
                <a:ext cx="5159775" cy="1427543"/>
                <a:chOff x="525612" y="7779501"/>
                <a:chExt cx="5511381" cy="1366401"/>
              </a:xfrm>
            </xdr:grpSpPr>
            <xdr:sp macro="" textlink="">
              <xdr:nvSpPr>
                <xdr:cNvPr id="145" name="txt_Step" descr="Keby tento vzorec mohol rozprávať, povedal by asi toto: Od hodnoty Čas príchodu odčítajte hodnotu Čas odchodu, potom od hodnoty Začiatok obeda odčítajte hodnotu Koniec obeda a nakoniec výsledok vynásobte číslom 24, čím sa zlomkový čas Excelu skonvertuje na hodiny. Alebo inak povedané =((Čas príchodu - Čas odchodu)-(Začiatok obeda - Koniec obeda))*24.">
                  <a:extLst>
                    <a:ext uri="{FF2B5EF4-FFF2-40B4-BE49-F238E27FC236}">
                      <a16:creationId xmlns:a16="http://schemas.microsoft.com/office/drawing/2014/main" id="{48EA3D5E-AB73-4DC6-A8F8-8EECF1D29572}"/>
                    </a:ext>
                  </a:extLst>
                </xdr:cNvPr>
                <xdr:cNvSpPr txBox="1"/>
              </xdr:nvSpPr>
              <xdr:spPr>
                <a:xfrm>
                  <a:off x="977615" y="7819460"/>
                  <a:ext cx="5059378" cy="13264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Keby tento vzorec mohol rozprávať, povedal by asi toto: Od hodnoty Čas príchodu odčítajte hodnotu Čas odchodu, potom od hodnoty Začiatok obeda odčítajte hodnotu Koniec obeda a nakoniec výsledok vynásobte číslom 24, čím sa zlomkový čas Excelu skonvertuje na hodiny. Alebo inak povedané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=((Čas odchodu </a:t>
                  </a:r>
                  <a:r>
                    <a:rPr sz="1100" b="1">
                      <a:solidFill>
                        <a:schemeClr val="tx1">
                          <a:lumMod val="75000"/>
                          <a:lumOff val="25000"/>
                        </a:schemeClr>
                      </a:solidFill>
                      <a:latin typeface="Segoe UI" panose="020B0502040204020203" pitchFamily="34" charset="0"/>
                      <a:cs typeface="Segoe UI" panose="020B0502040204020203" pitchFamily="34" charset="0"/>
                    </a:rPr>
                    <a:t>–</a:t>
                  </a:r>
                  <a:r>
                    <a:rPr lang="en-US" sz="1100" b="1">
                      <a:solidFill>
                        <a:schemeClr val="tx1">
                          <a:lumMod val="75000"/>
                          <a:lumOff val="25000"/>
                        </a:schemeClr>
                      </a:solidFill>
                      <a:latin typeface="Segoe UI" panose="020B0502040204020203" pitchFamily="34" charset="0"/>
                      <a:cs typeface="Segoe UI" panose="020B0502040204020203" pitchFamily="34" charset="0"/>
                    </a:rPr>
                    <a:t> </a:t>
                  </a:r>
                  <a:r>
                    <a:rPr lang="sk-SK" sz="1100" b="1">
                      <a:solidFill>
                        <a:schemeClr val="tx1">
                          <a:lumMod val="75000"/>
                          <a:lumOff val="25000"/>
                        </a:schemeClr>
                      </a:solidFill>
                      <a:latin typeface="Segoe UI" panose="020B0502040204020203" pitchFamily="34" charset="0"/>
                      <a:cs typeface="Segoe UI" panose="020B0502040204020203" pitchFamily="34" charset="0"/>
                    </a:rPr>
                    <a:t>Čas príchodu</a:t>
                  </a:r>
                  <a:r>
                    <a:rPr sz="1100" b="1">
                      <a:solidFill>
                        <a:schemeClr val="tx1">
                          <a:lumMod val="75000"/>
                          <a:lumOff val="25000"/>
                        </a:schemeClr>
                      </a:solidFill>
                      <a:latin typeface="Segoe UI" panose="020B0502040204020203" pitchFamily="34" charset="0"/>
                      <a:cs typeface="Segoe UI" panose="020B0502040204020203" pitchFamily="34" charset="0"/>
                    </a:rPr>
                    <a:t>) </a:t>
                  </a:r>
                  <a:r>
                    <a:rPr lang="en-US" sz="1100" b="1">
                      <a:solidFill>
                        <a:schemeClr val="tx1">
                          <a:lumMod val="75000"/>
                          <a:lumOff val="25000"/>
                        </a:schemeClr>
                      </a:solidFill>
                      <a:latin typeface="Segoe UI" panose="020B0502040204020203" pitchFamily="34" charset="0"/>
                      <a:cs typeface="Segoe UI" panose="020B0502040204020203" pitchFamily="34" charset="0"/>
                    </a:rPr>
                    <a:t>-</a:t>
                  </a:r>
                  <a:r>
                    <a:rPr sz="1100" b="1">
                      <a:solidFill>
                        <a:schemeClr val="tx1">
                          <a:lumMod val="75000"/>
                          <a:lumOff val="25000"/>
                        </a:schemeClr>
                      </a:solidFill>
                      <a:latin typeface="Segoe UI" panose="020B0502040204020203" pitchFamily="34" charset="0"/>
                      <a:cs typeface="Segoe UI" panose="020B0502040204020203" pitchFamily="34" charset="0"/>
                    </a:rPr>
                    <a:t> (</a:t>
                  </a:r>
                  <a:r>
                    <a:rPr lang="sk-SK" sz="1100" b="1">
                      <a:solidFill>
                        <a:schemeClr val="tx1">
                          <a:lumMod val="75000"/>
                          <a:lumOff val="25000"/>
                        </a:schemeClr>
                      </a:solidFill>
                      <a:latin typeface="Segoe UI" panose="020B0502040204020203" pitchFamily="34" charset="0"/>
                      <a:cs typeface="Segoe UI" panose="020B0502040204020203" pitchFamily="34" charset="0"/>
                    </a:rPr>
                    <a:t>Začiatok obeda</a:t>
                  </a:r>
                  <a:r>
                    <a:rPr lang="en-US" sz="1100" b="1">
                      <a:solidFill>
                        <a:schemeClr val="tx1">
                          <a:lumMod val="75000"/>
                          <a:lumOff val="25000"/>
                        </a:schemeClr>
                      </a:solidFill>
                      <a:latin typeface="Segoe UI" panose="020B0502040204020203" pitchFamily="34" charset="0"/>
                      <a:cs typeface="Segoe UI" panose="020B0502040204020203" pitchFamily="34" charset="0"/>
                    </a:rPr>
                    <a:t> </a:t>
                  </a:r>
                  <a:r>
                    <a:rPr sz="1100" b="1">
                      <a:solidFill>
                        <a:schemeClr val="tx1">
                          <a:lumMod val="75000"/>
                          <a:lumOff val="25000"/>
                        </a:schemeClr>
                      </a:solidFill>
                      <a:latin typeface="Segoe UI" panose="020B0502040204020203" pitchFamily="34" charset="0"/>
                      <a:cs typeface="Segoe UI" panose="020B0502040204020203" pitchFamily="34" charset="0"/>
                    </a:rPr>
                    <a:t>- </a:t>
                  </a:r>
                  <a:r>
                    <a:rPr lang="sk-SK" sz="1100" b="1">
                      <a:solidFill>
                        <a:schemeClr val="tx1">
                          <a:lumMod val="75000"/>
                          <a:lumOff val="25000"/>
                        </a:schemeClr>
                      </a:solidFill>
                      <a:latin typeface="Segoe UI" panose="020B0502040204020203" pitchFamily="34" charset="0"/>
                      <a:cs typeface="Segoe UI" panose="020B0502040204020203" pitchFamily="34" charset="0"/>
                    </a:rPr>
                    <a:t>Koniec obeda</a:t>
                  </a:r>
                  <a:r>
                    <a:rPr sz="1100" b="1">
                      <a:solidFill>
                        <a:schemeClr val="tx1">
                          <a:lumMod val="75000"/>
                          <a:lumOff val="25000"/>
                        </a:schemeClr>
                      </a:solidFill>
                      <a:latin typeface="Segoe UI" panose="020B0502040204020203" pitchFamily="34" charset="0"/>
                      <a:cs typeface="Segoe UI" panose="020B0502040204020203" pitchFamily="34" charset="0"/>
                    </a:rPr>
                    <a:t>))*24</a:t>
                  </a:r>
                  <a:r>
                    <a:rPr sz="1100">
                      <a:solidFill>
                        <a:schemeClr val="tx1">
                          <a:lumMod val="75000"/>
                          <a:lumOff val="25000"/>
                        </a:schemeClr>
                      </a:solidFill>
                      <a:latin typeface="Segoe UI" panose="020B0502040204020203"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46" name="shp_Step" descr="3">
                  <a:extLst>
                    <a:ext uri="{FF2B5EF4-FFF2-40B4-BE49-F238E27FC236}">
                      <a16:creationId xmlns:a16="http://schemas.microsoft.com/office/drawing/2014/main" id="{A80445FC-915C-4C80-84C7-4F5844E68106}"/>
                    </a:ext>
                  </a:extLst>
                </xdr:cNvPr>
                <xdr:cNvSpPr/>
              </xdr:nvSpPr>
              <xdr:spPr>
                <a:xfrm>
                  <a:off x="525612" y="7779501"/>
                  <a:ext cx="394065" cy="349280"/>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nvGrpSpPr>
              <xdr:cNvPr id="130" name="Skupina 129">
                <a:extLst>
                  <a:ext uri="{FF2B5EF4-FFF2-40B4-BE49-F238E27FC236}">
                    <a16:creationId xmlns:a16="http://schemas.microsoft.com/office/drawing/2014/main" id="{DF713144-AD4F-445E-9EBF-373B4699DB59}"/>
                  </a:ext>
                </a:extLst>
              </xdr:cNvPr>
              <xdr:cNvGrpSpPr/>
            </xdr:nvGrpSpPr>
            <xdr:grpSpPr>
              <a:xfrm>
                <a:off x="7858134" y="4667243"/>
                <a:ext cx="4371970" cy="2971798"/>
                <a:chOff x="7777163" y="4680114"/>
                <a:chExt cx="4653382" cy="2819575"/>
              </a:xfrm>
            </xdr:grpSpPr>
            <xdr:sp macro="" textlink="">
              <xdr:nvSpPr>
                <xdr:cNvPr id="131" name="DolnáZloženáZátvorkaVzorca">
                  <a:extLst>
                    <a:ext uri="{FF2B5EF4-FFF2-40B4-BE49-F238E27FC236}">
                      <a16:creationId xmlns:a16="http://schemas.microsoft.com/office/drawing/2014/main" id="{A3F3B087-00D2-476D-AC4C-EB3A04318A49}"/>
                    </a:ext>
                  </a:extLst>
                </xdr:cNvPr>
                <xdr:cNvSpPr/>
              </xdr:nvSpPr>
              <xdr:spPr>
                <a:xfrm rot="16200000">
                  <a:off x="8913239" y="5729294"/>
                  <a:ext cx="478110" cy="493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32" name="HornáZloženáZátvorkaVzorca">
                  <a:extLst>
                    <a:ext uri="{FF2B5EF4-FFF2-40B4-BE49-F238E27FC236}">
                      <a16:creationId xmlns:a16="http://schemas.microsoft.com/office/drawing/2014/main" id="{7C65B1CB-F7F0-4F37-A997-175F5CFFD7C0}"/>
                    </a:ext>
                  </a:extLst>
                </xdr:cNvPr>
                <xdr:cNvSpPr/>
              </xdr:nvSpPr>
              <xdr:spPr>
                <a:xfrm rot="5400000">
                  <a:off x="11358055" y="5124556"/>
                  <a:ext cx="478111" cy="49530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3" name="HornáZloženáZátvorkaVzorca">
                  <a:extLst>
                    <a:ext uri="{FF2B5EF4-FFF2-40B4-BE49-F238E27FC236}">
                      <a16:creationId xmlns:a16="http://schemas.microsoft.com/office/drawing/2014/main" id="{CF6D3514-478A-4DBA-A8E4-F612350013B5}"/>
                    </a:ext>
                  </a:extLst>
                </xdr:cNvPr>
                <xdr:cNvSpPr/>
              </xdr:nvSpPr>
              <xdr:spPr>
                <a:xfrm rot="5400000">
                  <a:off x="8247250" y="5111542"/>
                  <a:ext cx="478111" cy="4927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4" name="txt_Formula" descr="=((D35-D32)-(D34-D33))*24&#10;">
                  <a:extLst>
                    <a:ext uri="{FF2B5EF4-FFF2-40B4-BE49-F238E27FC236}">
                      <a16:creationId xmlns:a16="http://schemas.microsoft.com/office/drawing/2014/main" id="{6009CED5-1433-4E1F-B008-D29EAE95FC7A}"/>
                    </a:ext>
                  </a:extLst>
                </xdr:cNvPr>
                <xdr:cNvSpPr txBox="1"/>
              </xdr:nvSpPr>
              <xdr:spPr>
                <a:xfrm>
                  <a:off x="7777163" y="5518912"/>
                  <a:ext cx="4181475" cy="3360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=((D35-D32)-(D34-D33))*24</a:t>
                  </a:r>
                  <a:endParaRPr lang="en-US" sz="2000">
                    <a:effectLst/>
                    <a:latin typeface="Courier New" panose="02070309020205020404" pitchFamily="49" charset="0"/>
                    <a:ea typeface="Times New Roman" panose="02020603050405020304" pitchFamily="18" charset="0"/>
                  </a:endParaRPr>
                </a:p>
              </xdr:txBody>
            </xdr:sp>
            <xdr:sp macro="" textlink="">
              <xdr:nvSpPr>
                <xdr:cNvPr id="135" name="txt_FormulaCalloutUpper" descr="Čas odchodu&#10;&#10;">
                  <a:extLst>
                    <a:ext uri="{FF2B5EF4-FFF2-40B4-BE49-F238E27FC236}">
                      <a16:creationId xmlns:a16="http://schemas.microsoft.com/office/drawing/2014/main" id="{9F9E3A72-C781-4703-B4D3-DB7F87F8E5A1}"/>
                    </a:ext>
                  </a:extLst>
                </xdr:cNvPr>
                <xdr:cNvSpPr txBox="1">
                  <a:spLocks noChangeArrowheads="1"/>
                </xdr:cNvSpPr>
              </xdr:nvSpPr>
              <xdr:spPr bwMode="auto">
                <a:xfrm>
                  <a:off x="8039714" y="4826596"/>
                  <a:ext cx="893188" cy="4189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Čas odchodu</a:t>
                  </a:r>
                </a:p>
              </xdr:txBody>
            </xdr:sp>
            <xdr:sp macro="" textlink="">
              <xdr:nvSpPr>
                <xdr:cNvPr id="136" name="txt_FormulaCalloutUpper" descr="*24 na skonvertovanie excelového zlomku dňa na hodiny&#10;&#10;">
                  <a:extLst>
                    <a:ext uri="{FF2B5EF4-FFF2-40B4-BE49-F238E27FC236}">
                      <a16:creationId xmlns:a16="http://schemas.microsoft.com/office/drawing/2014/main" id="{2C1C0812-CC81-4B65-BB0C-BE1F6D5C5B38}"/>
                    </a:ext>
                  </a:extLst>
                </xdr:cNvPr>
                <xdr:cNvSpPr txBox="1">
                  <a:spLocks noChangeArrowheads="1"/>
                </xdr:cNvSpPr>
              </xdr:nvSpPr>
              <xdr:spPr bwMode="auto">
                <a:xfrm>
                  <a:off x="10763670" y="4680114"/>
                  <a:ext cx="1666875" cy="57210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*24 na skonvertovanie excelového zlomku dňa na hodiny</a:t>
                  </a:r>
                </a:p>
              </xdr:txBody>
            </xdr:sp>
            <xdr:sp macro="" textlink="">
              <xdr:nvSpPr>
                <xdr:cNvPr id="137" name="txt_FormulaCalloutLower" descr="Čas príchodu&#10;">
                  <a:extLst>
                    <a:ext uri="{FF2B5EF4-FFF2-40B4-BE49-F238E27FC236}">
                      <a16:creationId xmlns:a16="http://schemas.microsoft.com/office/drawing/2014/main" id="{5E5338FF-C2B1-4DA0-AE11-AC6DC9A18383}"/>
                    </a:ext>
                  </a:extLst>
                </xdr:cNvPr>
                <xdr:cNvSpPr txBox="1">
                  <a:spLocks noChangeArrowheads="1"/>
                </xdr:cNvSpPr>
              </xdr:nvSpPr>
              <xdr:spPr bwMode="auto">
                <a:xfrm>
                  <a:off x="8745006" y="6080025"/>
                  <a:ext cx="804672" cy="448285"/>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Čas príchodu</a:t>
                  </a:r>
                </a:p>
              </xdr:txBody>
            </xdr:sp>
            <xdr:sp macro="" textlink="">
              <xdr:nvSpPr>
                <xdr:cNvPr id="138" name="DolnáZloženáZátvorkaVzorca">
                  <a:extLst>
                    <a:ext uri="{FF2B5EF4-FFF2-40B4-BE49-F238E27FC236}">
                      <a16:creationId xmlns:a16="http://schemas.microsoft.com/office/drawing/2014/main" id="{A4A9F5A5-EF16-4EE5-91AA-7223F0B363A9}"/>
                    </a:ext>
                  </a:extLst>
                </xdr:cNvPr>
                <xdr:cNvSpPr/>
              </xdr:nvSpPr>
              <xdr:spPr>
                <a:xfrm rot="16200000">
                  <a:off x="10541562" y="5743568"/>
                  <a:ext cx="478110" cy="493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39" name="HornáZloženáZátvorkaVzorca">
                  <a:extLst>
                    <a:ext uri="{FF2B5EF4-FFF2-40B4-BE49-F238E27FC236}">
                      <a16:creationId xmlns:a16="http://schemas.microsoft.com/office/drawing/2014/main" id="{E9FAA5E1-CE6E-4068-9309-7BEC7468CAD9}"/>
                    </a:ext>
                  </a:extLst>
                </xdr:cNvPr>
                <xdr:cNvSpPr/>
              </xdr:nvSpPr>
              <xdr:spPr>
                <a:xfrm rot="5400000">
                  <a:off x="9870149" y="5125815"/>
                  <a:ext cx="478111" cy="49275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0" name="txt_FormulaCalloutUpper" descr="Lunch  Out&#10;">
                  <a:extLst>
                    <a:ext uri="{FF2B5EF4-FFF2-40B4-BE49-F238E27FC236}">
                      <a16:creationId xmlns:a16="http://schemas.microsoft.com/office/drawing/2014/main" id="{AC3DD593-CF51-4FD3-853B-AF9786C1FA03}"/>
                    </a:ext>
                  </a:extLst>
                </xdr:cNvPr>
                <xdr:cNvSpPr txBox="1">
                  <a:spLocks noChangeArrowheads="1"/>
                </xdr:cNvSpPr>
              </xdr:nvSpPr>
              <xdr:spPr bwMode="auto">
                <a:xfrm>
                  <a:off x="9652708" y="4840869"/>
                  <a:ext cx="906942" cy="41895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Začiatok obeda</a:t>
                  </a:r>
                </a:p>
              </xdr:txBody>
            </xdr:sp>
            <xdr:sp macro="" textlink="">
              <xdr:nvSpPr>
                <xdr:cNvPr id="141" name="txt_FormulaCalloutLower" descr="Začiatok obeda&#10;&#10;">
                  <a:extLst>
                    <a:ext uri="{FF2B5EF4-FFF2-40B4-BE49-F238E27FC236}">
                      <a16:creationId xmlns:a16="http://schemas.microsoft.com/office/drawing/2014/main" id="{B855D0A5-2977-4D62-AD0B-843A0716AFBA}"/>
                    </a:ext>
                  </a:extLst>
                </xdr:cNvPr>
                <xdr:cNvSpPr txBox="1">
                  <a:spLocks noChangeArrowheads="1"/>
                </xdr:cNvSpPr>
              </xdr:nvSpPr>
              <xdr:spPr bwMode="auto">
                <a:xfrm>
                  <a:off x="10357639" y="6094298"/>
                  <a:ext cx="836054" cy="448285"/>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Koniec obeda</a:t>
                  </a:r>
                </a:p>
              </xdr:txBody>
            </xdr:sp>
            <xdr:sp macro="" textlink="">
              <xdr:nvSpPr>
                <xdr:cNvPr id="142" name="DolnáZloženáZátvorkaVzorca">
                  <a:extLst>
                    <a:ext uri="{FF2B5EF4-FFF2-40B4-BE49-F238E27FC236}">
                      <a16:creationId xmlns:a16="http://schemas.microsoft.com/office/drawing/2014/main" id="{5250274B-2899-460D-B59C-3A1662F7E28C}"/>
                    </a:ext>
                  </a:extLst>
                </xdr:cNvPr>
                <xdr:cNvSpPr/>
              </xdr:nvSpPr>
              <xdr:spPr>
                <a:xfrm rot="16200000">
                  <a:off x="8659275" y="6143720"/>
                  <a:ext cx="478110" cy="123825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43" name="DolnáZloženáZátvorkaVzorca">
                  <a:extLst>
                    <a:ext uri="{FF2B5EF4-FFF2-40B4-BE49-F238E27FC236}">
                      <a16:creationId xmlns:a16="http://schemas.microsoft.com/office/drawing/2014/main" id="{1D36D39A-C164-4F79-A807-42C3A0A9EA22}"/>
                    </a:ext>
                  </a:extLst>
                </xdr:cNvPr>
                <xdr:cNvSpPr/>
              </xdr:nvSpPr>
              <xdr:spPr>
                <a:xfrm rot="16200000">
                  <a:off x="10208905" y="6138957"/>
                  <a:ext cx="478110" cy="123825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44" name="txt_FormulaCalloutLower" descr="The inner parentheses () make sure Excel calculates those                                   parts of the formula by themselves. The outer parentheses make sure Excel multiplies the final inner result by 24.&#10;&#10;">
                  <a:extLst>
                    <a:ext uri="{FF2B5EF4-FFF2-40B4-BE49-F238E27FC236}">
                      <a16:creationId xmlns:a16="http://schemas.microsoft.com/office/drawing/2014/main" id="{791ADF03-B2CC-43DD-B52D-595B3D32B386}"/>
                    </a:ext>
                  </a:extLst>
                </xdr:cNvPr>
                <xdr:cNvSpPr txBox="1">
                  <a:spLocks noChangeArrowheads="1"/>
                </xdr:cNvSpPr>
              </xdr:nvSpPr>
              <xdr:spPr bwMode="auto">
                <a:xfrm>
                  <a:off x="7977201" y="6909564"/>
                  <a:ext cx="4167174" cy="59012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indent="0" algn="ctr"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Vnútorné zátvorky () zabezpečia, aby Excel tieto časti vzorca vypočítal samostatne. Vonkajšie zátvorky zabezpečia, aby Excel vynásobil</a:t>
                  </a:r>
                  <a:r>
                    <a:rPr lang="sk" sz="1100" baseline="0">
                      <a:effectLst/>
                      <a:latin typeface="Calibri" panose="020F0502020204030204" pitchFamily="34" charset="0"/>
                      <a:ea typeface="Calibri" panose="020F0502020204030204" pitchFamily="34" charset="0"/>
                      <a:cs typeface="Times New Roman" panose="02020603050405020304" pitchFamily="18" charset="0"/>
                    </a:rPr>
                    <a:t> konečný výsledok vnútorných častí číslom 24.</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grpSp>
      </xdr:grpSp>
      <xdr:sp macro="" textlink="">
        <xdr:nvSpPr>
          <xdr:cNvPr id="151" name="TlačidloNaspäť" descr="Vrátiť na predchádzajúci hárok">
            <a:hlinkClick xmlns:r="http://schemas.openxmlformats.org/officeDocument/2006/relationships" r:id="rId3" tooltip="Kliknutím sem sa vrátite na predchádzajúci hárok."/>
            <a:extLst>
              <a:ext uri="{FF2B5EF4-FFF2-40B4-BE49-F238E27FC236}">
                <a16:creationId xmlns:a16="http://schemas.microsoft.com/office/drawing/2014/main" id="{FCEE4E56-0B89-4F5D-A0A7-90EECC03D116}"/>
              </a:ext>
            </a:extLst>
          </xdr:cNvPr>
          <xdr:cNvSpPr/>
        </xdr:nvSpPr>
        <xdr:spPr>
          <a:xfrm flipH="1">
            <a:off x="609600" y="12858794"/>
            <a:ext cx="1275170" cy="33545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sp macro="" textlink="">
        <xdr:nvSpPr>
          <xdr:cNvPr id="152" name="TlačidloĎalej" descr="Prejsť na nasledujúci hárok">
            <a:hlinkClick xmlns:r="http://schemas.openxmlformats.org/officeDocument/2006/relationships" r:id="rId4" tooltip="Kliknutím sem prejdete na nasledujúci hárok"/>
            <a:extLst>
              <a:ext uri="{FF2B5EF4-FFF2-40B4-BE49-F238E27FC236}">
                <a16:creationId xmlns:a16="http://schemas.microsoft.com/office/drawing/2014/main" id="{892C894D-1A63-4276-98DF-57872191F092}"/>
              </a:ext>
            </a:extLst>
          </xdr:cNvPr>
          <xdr:cNvSpPr/>
        </xdr:nvSpPr>
        <xdr:spPr>
          <a:xfrm>
            <a:off x="4532361" y="12858802"/>
            <a:ext cx="1275170" cy="335450"/>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grpSp>
    <xdr:clientData/>
  </xdr:twoCellAnchor>
  <xdr:twoCellAnchor editAs="absolute">
    <xdr:from>
      <xdr:col>2</xdr:col>
      <xdr:colOff>476250</xdr:colOff>
      <xdr:row>47</xdr:row>
      <xdr:rowOff>105328</xdr:rowOff>
    </xdr:from>
    <xdr:to>
      <xdr:col>5</xdr:col>
      <xdr:colOff>161925</xdr:colOff>
      <xdr:row>57</xdr:row>
      <xdr:rowOff>28578</xdr:rowOff>
    </xdr:to>
    <xdr:grpSp>
      <xdr:nvGrpSpPr>
        <xdr:cNvPr id="153" name="Skupina 152">
          <a:extLst>
            <a:ext uri="{FF2B5EF4-FFF2-40B4-BE49-F238E27FC236}">
              <a16:creationId xmlns:a16="http://schemas.microsoft.com/office/drawing/2014/main" id="{5099300F-1CF9-4951-9904-72E39FABE751}"/>
            </a:ext>
          </a:extLst>
        </xdr:cNvPr>
        <xdr:cNvGrpSpPr/>
      </xdr:nvGrpSpPr>
      <xdr:grpSpPr>
        <a:xfrm>
          <a:off x="7025640" y="9599848"/>
          <a:ext cx="3282315" cy="1733000"/>
          <a:chOff x="6515100" y="8320481"/>
          <a:chExt cx="3190875" cy="1652194"/>
        </a:xfrm>
      </xdr:grpSpPr>
      <xdr:sp macro="" textlink="">
        <xdr:nvSpPr>
          <xdr:cNvPr id="154" name="Krok" descr="GOOD TO KNOW&#10;You can use keyboard shortcuts to enter Dates and Times that won't continuously change:&#10;&#10;Date - Ctl+; &#10;Time - Ctrl+Shift+:&#10;">
            <a:extLst>
              <a:ext uri="{FF2B5EF4-FFF2-40B4-BE49-F238E27FC236}">
                <a16:creationId xmlns:a16="http://schemas.microsoft.com/office/drawing/2014/main" id="{B34ACC4B-6898-43D7-8CE0-22EF795B1C15}"/>
              </a:ext>
            </a:extLst>
          </xdr:cNvPr>
          <xdr:cNvSpPr txBox="1"/>
        </xdr:nvSpPr>
        <xdr:spPr>
          <a:xfrm>
            <a:off x="6760849" y="8769732"/>
            <a:ext cx="2945126" cy="12029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Na zadanie dátumov a časov, ktoré sa nebudú neustále meniť, môžete použiť klávesové skratky:</a:t>
            </a:r>
          </a:p>
          <a:p>
            <a:pPr algn="ctr" rtl="0" eaLnBrk="1" fontAlgn="auto" latinLnBrk="0" hangingPunct="1"/>
            <a:endParaRPr lang="en-US" sz="1100" b="0" i="0" kern="1200" baseline="0">
              <a:solidFill>
                <a:schemeClr val="dk1"/>
              </a:solidFill>
              <a:effectLst/>
              <a:latin typeface="+mn-lt"/>
              <a:ea typeface="+mn-ea"/>
              <a:cs typeface="+mn-cs"/>
            </a:endParaRPr>
          </a:p>
          <a:p>
            <a:pPr algn="ctr" rtl="0" eaLnBrk="1" fontAlgn="auto" latinLnBrk="0" hangingPunct="1"/>
            <a:r>
              <a:rPr lang="sk" sz="1100" b="0" i="0" kern="1200" baseline="0">
                <a:solidFill>
                  <a:schemeClr val="dk1"/>
                </a:solidFill>
                <a:effectLst/>
                <a:latin typeface="+mn-lt"/>
                <a:ea typeface="+mn-ea"/>
                <a:cs typeface="+mn-cs"/>
              </a:rPr>
              <a:t>Dátum – </a:t>
            </a:r>
            <a:r>
              <a:rPr lang="sk" sz="1100" b="1" i="0" kern="1200" baseline="0">
                <a:solidFill>
                  <a:schemeClr val="dk1"/>
                </a:solidFill>
                <a:effectLst/>
                <a:latin typeface="+mn-lt"/>
                <a:ea typeface="+mn-ea"/>
                <a:cs typeface="+mn-cs"/>
              </a:rPr>
              <a:t>Ctrl + ;</a:t>
            </a:r>
            <a:r>
              <a:rPr lang="sk" sz="1100" b="0" i="0" kern="1200" baseline="0">
                <a:solidFill>
                  <a:schemeClr val="dk1"/>
                </a:solidFill>
                <a:effectLst/>
                <a:latin typeface="+mn-lt"/>
                <a:ea typeface="+mn-ea"/>
                <a:cs typeface="+mn-cs"/>
              </a:rPr>
              <a:t> </a:t>
            </a:r>
          </a:p>
          <a:p>
            <a:pPr algn="ctr" rtl="0" eaLnBrk="1" fontAlgn="auto" latinLnBrk="0" hangingPunct="1"/>
            <a:r>
              <a:rPr lang="sk" sz="1100" b="0" i="0" kern="1200" baseline="0">
                <a:solidFill>
                  <a:schemeClr val="dk1"/>
                </a:solidFill>
                <a:effectLst/>
                <a:latin typeface="+mn-lt"/>
                <a:ea typeface="+mn-ea"/>
                <a:cs typeface="+mn-cs"/>
              </a:rPr>
              <a:t>Čas – </a:t>
            </a:r>
            <a:r>
              <a:rPr lang="sk" sz="1100" b="1" i="0" kern="1200" baseline="0">
                <a:solidFill>
                  <a:schemeClr val="dk1"/>
                </a:solidFill>
                <a:effectLst/>
                <a:latin typeface="+mn-lt"/>
                <a:ea typeface="+mn-ea"/>
                <a:cs typeface="+mn-cs"/>
              </a:rPr>
              <a:t>Ctrl + Shift + :</a:t>
            </a:r>
            <a:endParaRPr lang="en-US" sz="1100">
              <a:effectLst/>
              <a:latin typeface="+mn-lt"/>
            </a:endParaRPr>
          </a:p>
        </xdr:txBody>
      </xdr:sp>
      <xdr:pic>
        <xdr:nvPicPr>
          <xdr:cNvPr id="155" name="Grafika 147" descr="Okuliare">
            <a:extLst>
              <a:ext uri="{FF2B5EF4-FFF2-40B4-BE49-F238E27FC236}">
                <a16:creationId xmlns:a16="http://schemas.microsoft.com/office/drawing/2014/main" id="{CE0C3790-EFBA-44FF-9FDC-4DC01893B68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515100" y="8769732"/>
            <a:ext cx="300614" cy="258345"/>
          </a:xfrm>
          <a:prstGeom prst="rect">
            <a:avLst/>
          </a:prstGeom>
        </xdr:spPr>
      </xdr:pic>
      <xdr:sp macro="" textlink="">
        <xdr:nvSpPr>
          <xdr:cNvPr id="156" name="Voľný tvar: Tvar 155" descr="Šípka">
            <a:extLst>
              <a:ext uri="{FF2B5EF4-FFF2-40B4-BE49-F238E27FC236}">
                <a16:creationId xmlns:a16="http://schemas.microsoft.com/office/drawing/2014/main" id="{DC28982F-2938-4FB2-83AE-57CF7D95EFD2}"/>
              </a:ext>
            </a:extLst>
          </xdr:cNvPr>
          <xdr:cNvSpPr/>
        </xdr:nvSpPr>
        <xdr:spPr>
          <a:xfrm rot="5737631" flipV="1">
            <a:off x="8008938" y="8142018"/>
            <a:ext cx="544253" cy="901180"/>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twoCellAnchor editAs="absolute">
    <xdr:from>
      <xdr:col>0</xdr:col>
      <xdr:colOff>342900</xdr:colOff>
      <xdr:row>65</xdr:row>
      <xdr:rowOff>0</xdr:rowOff>
    </xdr:from>
    <xdr:to>
      <xdr:col>1</xdr:col>
      <xdr:colOff>5228463</xdr:colOff>
      <xdr:row>79</xdr:row>
      <xdr:rowOff>38100</xdr:rowOff>
    </xdr:to>
    <xdr:grpSp>
      <xdr:nvGrpSpPr>
        <xdr:cNvPr id="157" name="Skupina 156">
          <a:extLst>
            <a:ext uri="{FF2B5EF4-FFF2-40B4-BE49-F238E27FC236}">
              <a16:creationId xmlns:a16="http://schemas.microsoft.com/office/drawing/2014/main" id="{BBCBE502-8234-4D4A-9B27-5CABDDC8BAC3}"/>
            </a:ext>
          </a:extLst>
        </xdr:cNvPr>
        <xdr:cNvGrpSpPr/>
      </xdr:nvGrpSpPr>
      <xdr:grpSpPr>
        <a:xfrm>
          <a:off x="342900" y="12753975"/>
          <a:ext cx="5754243" cy="2571750"/>
          <a:chOff x="352425" y="12715875"/>
          <a:chExt cx="5733288" cy="2476500"/>
        </a:xfrm>
      </xdr:grpSpPr>
      <xdr:sp macro="" textlink="">
        <xdr:nvSpPr>
          <xdr:cNvPr id="158" name="Obdĺžnik 157">
            <a:extLst>
              <a:ext uri="{FF2B5EF4-FFF2-40B4-BE49-F238E27FC236}">
                <a16:creationId xmlns:a16="http://schemas.microsoft.com/office/drawing/2014/main" id="{EB78088A-F728-4334-BBAD-9DCAD9DC2A2E}"/>
              </a:ext>
            </a:extLst>
          </xdr:cNvPr>
          <xdr:cNvSpPr/>
        </xdr:nvSpPr>
        <xdr:spPr>
          <a:xfrm>
            <a:off x="352425" y="12715875"/>
            <a:ext cx="5733288" cy="24765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59" name="Krok" descr="Ďalšie informácie na webe&#10;">
            <a:extLst>
              <a:ext uri="{FF2B5EF4-FFF2-40B4-BE49-F238E27FC236}">
                <a16:creationId xmlns:a16="http://schemas.microsoft.com/office/drawing/2014/main" id="{0CC303B6-A72F-431D-B2DE-1F16D7E093B2}"/>
              </a:ext>
            </a:extLst>
          </xdr:cNvPr>
          <xdr:cNvSpPr txBox="1"/>
        </xdr:nvSpPr>
        <xdr:spPr>
          <a:xfrm>
            <a:off x="564965" y="12801623"/>
            <a:ext cx="5254218" cy="34086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60" name="Priama spojnica 159" descr="Ozdobná čiara">
            <a:extLst>
              <a:ext uri="{FF2B5EF4-FFF2-40B4-BE49-F238E27FC236}">
                <a16:creationId xmlns:a16="http://schemas.microsoft.com/office/drawing/2014/main" id="{52A9E11F-836A-48CD-A0B1-5196D5B7FDEF}"/>
              </a:ext>
            </a:extLst>
          </xdr:cNvPr>
          <xdr:cNvCxnSpPr>
            <a:cxnSpLocks/>
          </xdr:cNvCxnSpPr>
        </xdr:nvCxnSpPr>
        <xdr:spPr>
          <a:xfrm>
            <a:off x="564965" y="1327502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1" name="Priama spojnica 160" descr="Ozdobná čiara">
            <a:extLst>
              <a:ext uri="{FF2B5EF4-FFF2-40B4-BE49-F238E27FC236}">
                <a16:creationId xmlns:a16="http://schemas.microsoft.com/office/drawing/2014/main" id="{2AF4D85B-72C9-4670-AFD5-D498C1F96D34}"/>
              </a:ext>
            </a:extLst>
          </xdr:cNvPr>
          <xdr:cNvCxnSpPr>
            <a:cxnSpLocks/>
          </xdr:cNvCxnSpPr>
        </xdr:nvCxnSpPr>
        <xdr:spPr>
          <a:xfrm>
            <a:off x="564965" y="1502902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571931</xdr:colOff>
      <xdr:row>68</xdr:row>
      <xdr:rowOff>168994</xdr:rowOff>
    </xdr:from>
    <xdr:to>
      <xdr:col>1</xdr:col>
      <xdr:colOff>2590800</xdr:colOff>
      <xdr:row>70</xdr:row>
      <xdr:rowOff>147073</xdr:rowOff>
    </xdr:to>
    <xdr:grpSp>
      <xdr:nvGrpSpPr>
        <xdr:cNvPr id="14" name="Skupina 13">
          <a:extLst>
            <a:ext uri="{FF2B5EF4-FFF2-40B4-BE49-F238E27FC236}">
              <a16:creationId xmlns:a16="http://schemas.microsoft.com/office/drawing/2014/main" id="{C4A695FE-F3AB-4030-A0F4-F10322DAD2D7}"/>
            </a:ext>
          </a:extLst>
        </xdr:cNvPr>
        <xdr:cNvGrpSpPr/>
      </xdr:nvGrpSpPr>
      <xdr:grpSpPr>
        <a:xfrm>
          <a:off x="571931" y="13469704"/>
          <a:ext cx="2885644" cy="334314"/>
          <a:chOff x="571931" y="13599244"/>
          <a:chExt cx="2866594" cy="359079"/>
        </a:xfrm>
      </xdr:grpSpPr>
      <xdr:sp macro="" textlink="">
        <xdr:nvSpPr>
          <xdr:cNvPr id="162" name="Krok" descr="Všetky informácie o funkcii TODAY, hypertextové prepojenie na web&#10;&#10;">
            <a:hlinkClick xmlns:r="http://schemas.openxmlformats.org/officeDocument/2006/relationships" r:id="rId5" tooltip="Po výbere tohto prepojenia získate všetky informácie o funkcii TODAY, článok na webe"/>
            <a:extLst>
              <a:ext uri="{FF2B5EF4-FFF2-40B4-BE49-F238E27FC236}">
                <a16:creationId xmlns:a16="http://schemas.microsoft.com/office/drawing/2014/main" id="{F8241A74-09BF-4A60-A53F-A5CCC994B75C}"/>
              </a:ext>
            </a:extLst>
          </xdr:cNvPr>
          <xdr:cNvSpPr txBox="1"/>
        </xdr:nvSpPr>
        <xdr:spPr>
          <a:xfrm>
            <a:off x="1037116" y="1367360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TODAY</a:t>
            </a:r>
          </a:p>
        </xdr:txBody>
      </xdr:sp>
      <xdr:pic>
        <xdr:nvPicPr>
          <xdr:cNvPr id="163"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6ECAD5CD-51D3-4862-91A2-8FB3AEC3B5E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1931" y="13599244"/>
            <a:ext cx="492262" cy="359079"/>
          </a:xfrm>
          <a:prstGeom prst="rect">
            <a:avLst/>
          </a:prstGeom>
        </xdr:spPr>
      </xdr:pic>
    </xdr:grpSp>
    <xdr:clientData/>
  </xdr:twoCellAnchor>
  <xdr:twoCellAnchor editAs="absolute">
    <xdr:from>
      <xdr:col>0</xdr:col>
      <xdr:colOff>571931</xdr:colOff>
      <xdr:row>71</xdr:row>
      <xdr:rowOff>13041</xdr:rowOff>
    </xdr:from>
    <xdr:to>
      <xdr:col>1</xdr:col>
      <xdr:colOff>2619375</xdr:colOff>
      <xdr:row>72</xdr:row>
      <xdr:rowOff>186930</xdr:rowOff>
    </xdr:to>
    <xdr:grpSp>
      <xdr:nvGrpSpPr>
        <xdr:cNvPr id="13" name="Skupina 12">
          <a:extLst>
            <a:ext uri="{FF2B5EF4-FFF2-40B4-BE49-F238E27FC236}">
              <a16:creationId xmlns:a16="http://schemas.microsoft.com/office/drawing/2014/main" id="{E793ECE4-F54A-4632-BABB-CDB76236E886}"/>
            </a:ext>
          </a:extLst>
        </xdr:cNvPr>
        <xdr:cNvGrpSpPr/>
      </xdr:nvGrpSpPr>
      <xdr:grpSpPr>
        <a:xfrm>
          <a:off x="571931" y="13856676"/>
          <a:ext cx="2912314" cy="341529"/>
          <a:chOff x="571931" y="14014791"/>
          <a:chExt cx="2895169" cy="364389"/>
        </a:xfrm>
      </xdr:grpSpPr>
      <xdr:sp macro="" textlink="">
        <xdr:nvSpPr>
          <xdr:cNvPr id="164" name="Krok" descr="Všetky informácie o funkcii NOW, hypertextové prepojenie na web&#10;">
            <a:hlinkClick xmlns:r="http://schemas.openxmlformats.org/officeDocument/2006/relationships" r:id="rId8" tooltip="Po výbere tohto prepojenia získate všetky informácie o funkcii NOW, článok na webe"/>
            <a:extLst>
              <a:ext uri="{FF2B5EF4-FFF2-40B4-BE49-F238E27FC236}">
                <a16:creationId xmlns:a16="http://schemas.microsoft.com/office/drawing/2014/main" id="{99ED5FDC-AE78-4AD5-8FB5-D398732CB7E5}"/>
              </a:ext>
            </a:extLst>
          </xdr:cNvPr>
          <xdr:cNvSpPr txBox="1"/>
        </xdr:nvSpPr>
        <xdr:spPr>
          <a:xfrm>
            <a:off x="1037116" y="14093795"/>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NOW</a:t>
            </a:r>
          </a:p>
        </xdr:txBody>
      </xdr:sp>
      <xdr:pic>
        <xdr:nvPicPr>
          <xdr:cNvPr id="165"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E70542D9-5A9E-41DE-8F08-C01A0DE31A7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71931" y="14014791"/>
            <a:ext cx="492262" cy="364389"/>
          </a:xfrm>
          <a:prstGeom prst="rect">
            <a:avLst/>
          </a:prstGeom>
        </xdr:spPr>
      </xdr:pic>
    </xdr:grpSp>
    <xdr:clientData/>
  </xdr:twoCellAnchor>
  <xdr:twoCellAnchor editAs="absolute">
    <xdr:from>
      <xdr:col>0</xdr:col>
      <xdr:colOff>584540</xdr:colOff>
      <xdr:row>75</xdr:row>
      <xdr:rowOff>127303</xdr:rowOff>
    </xdr:from>
    <xdr:to>
      <xdr:col>1</xdr:col>
      <xdr:colOff>2828925</xdr:colOff>
      <xdr:row>77</xdr:row>
      <xdr:rowOff>110692</xdr:rowOff>
    </xdr:to>
    <xdr:grpSp>
      <xdr:nvGrpSpPr>
        <xdr:cNvPr id="9" name="Skupina 8">
          <a:extLst>
            <a:ext uri="{FF2B5EF4-FFF2-40B4-BE49-F238E27FC236}">
              <a16:creationId xmlns:a16="http://schemas.microsoft.com/office/drawing/2014/main" id="{659E6730-AC76-4CC7-A823-D2C618696DAA}"/>
            </a:ext>
          </a:extLst>
        </xdr:cNvPr>
        <xdr:cNvGrpSpPr/>
      </xdr:nvGrpSpPr>
      <xdr:grpSpPr>
        <a:xfrm>
          <a:off x="588350" y="14694838"/>
          <a:ext cx="3109255" cy="341529"/>
          <a:chOff x="584540" y="14891053"/>
          <a:chExt cx="3092110" cy="364389"/>
        </a:xfrm>
      </xdr:grpSpPr>
      <xdr:sp macro="" textlink="">
        <xdr:nvSpPr>
          <xdr:cNvPr id="166" name="Krok" descr="Bezplatné online školenie pre Excel, hypertextové prepojenie na web&#10;">
            <a:hlinkClick xmlns:r="http://schemas.openxmlformats.org/officeDocument/2006/relationships" r:id="rId9" tooltip="Po výbere tohto prepojenia získate informácie o bezplatnom online školení pre Excel, článok na webe"/>
            <a:extLst>
              <a:ext uri="{FF2B5EF4-FFF2-40B4-BE49-F238E27FC236}">
                <a16:creationId xmlns:a16="http://schemas.microsoft.com/office/drawing/2014/main" id="{3AA6BF12-05BC-4A54-8192-040964AEB7FE}"/>
              </a:ext>
            </a:extLst>
          </xdr:cNvPr>
          <xdr:cNvSpPr txBox="1"/>
        </xdr:nvSpPr>
        <xdr:spPr>
          <a:xfrm>
            <a:off x="1049724" y="14913582"/>
            <a:ext cx="2626926"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67"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8C78D2E4-2A5C-4746-884A-D6C829F28769}"/>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84540" y="14891053"/>
            <a:ext cx="492262" cy="364389"/>
          </a:xfrm>
          <a:prstGeom prst="rect">
            <a:avLst/>
          </a:prstGeom>
        </xdr:spPr>
      </xdr:pic>
    </xdr:grpSp>
    <xdr:clientData/>
  </xdr:twoCellAnchor>
  <xdr:twoCellAnchor editAs="absolute">
    <xdr:from>
      <xdr:col>0</xdr:col>
      <xdr:colOff>581456</xdr:colOff>
      <xdr:row>73</xdr:row>
      <xdr:rowOff>52898</xdr:rowOff>
    </xdr:from>
    <xdr:to>
      <xdr:col>1</xdr:col>
      <xdr:colOff>2628900</xdr:colOff>
      <xdr:row>75</xdr:row>
      <xdr:rowOff>36287</xdr:rowOff>
    </xdr:to>
    <xdr:grpSp>
      <xdr:nvGrpSpPr>
        <xdr:cNvPr id="12" name="Skupina 11">
          <a:extLst>
            <a:ext uri="{FF2B5EF4-FFF2-40B4-BE49-F238E27FC236}">
              <a16:creationId xmlns:a16="http://schemas.microsoft.com/office/drawing/2014/main" id="{FF28E0D6-012A-4FA6-9D67-C8B77A5CC9E6}"/>
            </a:ext>
          </a:extLst>
        </xdr:cNvPr>
        <xdr:cNvGrpSpPr/>
      </xdr:nvGrpSpPr>
      <xdr:grpSpPr>
        <a:xfrm>
          <a:off x="583361" y="14258483"/>
          <a:ext cx="2912314" cy="341529"/>
          <a:chOff x="581456" y="14435648"/>
          <a:chExt cx="2895169" cy="364389"/>
        </a:xfrm>
      </xdr:grpSpPr>
      <xdr:sp macro="" textlink="">
        <xdr:nvSpPr>
          <xdr:cNvPr id="168" name="Krok" descr="Všetky informácie o funkcii DATE, hypertextové prepojenie na web&#10;">
            <a:hlinkClick xmlns:r="http://schemas.openxmlformats.org/officeDocument/2006/relationships" r:id="rId10" tooltip="Po výbere tohto prepojenia získate všetky informácie o funkcii DATE, článok na webe"/>
            <a:extLst>
              <a:ext uri="{FF2B5EF4-FFF2-40B4-BE49-F238E27FC236}">
                <a16:creationId xmlns:a16="http://schemas.microsoft.com/office/drawing/2014/main" id="{282D96E3-1EC6-421D-A0C9-770266F3958E}"/>
              </a:ext>
            </a:extLst>
          </xdr:cNvPr>
          <xdr:cNvSpPr txBox="1"/>
        </xdr:nvSpPr>
        <xdr:spPr>
          <a:xfrm>
            <a:off x="1046641" y="14492287"/>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DATE</a:t>
            </a:r>
          </a:p>
        </xdr:txBody>
      </xdr:sp>
      <xdr:pic>
        <xdr:nvPicPr>
          <xdr:cNvPr id="169" name="Grafika 22" descr="Šípka">
            <a:hlinkClick xmlns:r="http://schemas.openxmlformats.org/officeDocument/2006/relationships" r:id="rId10" tooltip="Po výbere tohto prepojenia získate ďalšie informácie na webe"/>
            <a:extLst>
              <a:ext uri="{FF2B5EF4-FFF2-40B4-BE49-F238E27FC236}">
                <a16:creationId xmlns:a16="http://schemas.microsoft.com/office/drawing/2014/main" id="{3FAA42DE-DF2C-46D8-990E-BD532B1D5610}"/>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81456" y="14435648"/>
            <a:ext cx="492262" cy="364389"/>
          </a:xfrm>
          <a:prstGeom prst="rect">
            <a:avLst/>
          </a:prstGeom>
        </xdr:spPr>
      </xdr:pic>
    </xdr:grpSp>
    <xdr:clientData/>
  </xdr:twoCellAnchor>
  <xdr:twoCellAnchor editAs="absolute">
    <xdr:from>
      <xdr:col>4</xdr:col>
      <xdr:colOff>88733</xdr:colOff>
      <xdr:row>6</xdr:row>
      <xdr:rowOff>120354</xdr:rowOff>
    </xdr:from>
    <xdr:to>
      <xdr:col>10</xdr:col>
      <xdr:colOff>392641</xdr:colOff>
      <xdr:row>13</xdr:row>
      <xdr:rowOff>120648</xdr:rowOff>
    </xdr:to>
    <xdr:grpSp>
      <xdr:nvGrpSpPr>
        <xdr:cNvPr id="78" name="DÔLEŽITÉ INFORMÁCIE" descr="DÔLEŽITÉ INFORMÁCIE&#10;&#10;">
          <a:extLst>
            <a:ext uri="{FF2B5EF4-FFF2-40B4-BE49-F238E27FC236}">
              <a16:creationId xmlns:a16="http://schemas.microsoft.com/office/drawing/2014/main" id="{F03EFBCA-CF45-46A3-8D0C-6B4DC1C4CC33}"/>
            </a:ext>
          </a:extLst>
        </xdr:cNvPr>
        <xdr:cNvGrpSpPr/>
      </xdr:nvGrpSpPr>
      <xdr:grpSpPr>
        <a:xfrm>
          <a:off x="9627068" y="2055834"/>
          <a:ext cx="3961508" cy="1362369"/>
          <a:chOff x="6396316" y="11324814"/>
          <a:chExt cx="4106584" cy="1343436"/>
        </a:xfrm>
      </xdr:grpSpPr>
      <xdr:sp macro="" textlink="">
        <xdr:nvSpPr>
          <xdr:cNvPr id="79" name="Pokyn" descr="IMPORTANT DETAIL&#10;If you don't want Excel to display a negative number because you haven't entered your birthday yet, you can use an IF function like this: =IF(D7=&quot;&quot;,&quot;&quot;,D7-D6), which says, &quot;IF D7 equals nothing, then show nothing, otherwise show D7 minus D6&quot;.&#10;&#10;">
            <a:extLst>
              <a:ext uri="{FF2B5EF4-FFF2-40B4-BE49-F238E27FC236}">
                <a16:creationId xmlns:a16="http://schemas.microsoft.com/office/drawing/2014/main" id="{C68ECE02-F87F-4906-B6F3-616A5ECFD97E}"/>
              </a:ext>
            </a:extLst>
          </xdr:cNvPr>
          <xdr:cNvSpPr txBox="1"/>
        </xdr:nvSpPr>
        <xdr:spPr>
          <a:xfrm>
            <a:off x="7073900" y="11363325"/>
            <a:ext cx="3429000" cy="13049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p>
          <a:p>
            <a:pPr rtl="0" eaLnBrk="1" fontAlgn="auto" latinLnBrk="0" hangingPunct="1"/>
            <a:r>
              <a:rPr lang="sk" sz="1100" b="0" i="0" kern="1200" baseline="0">
                <a:solidFill>
                  <a:schemeClr val="dk1"/>
                </a:solidFill>
                <a:effectLst/>
                <a:latin typeface="+mn-lt"/>
                <a:ea typeface="+mn-ea"/>
                <a:cs typeface="+mn-cs"/>
              </a:rPr>
              <a:t>Ak nechcete, aby Excel zobrazil záporné číslo, pretože ste ešte nezadali svoje narodeniny, môžete použiť funkciu IF takto: </a:t>
            </a:r>
            <a:r>
              <a:rPr lang="sk" sz="1100" b="1" i="0" kern="1200" baseline="0">
                <a:solidFill>
                  <a:schemeClr val="dk1"/>
                </a:solidFill>
                <a:effectLst/>
                <a:latin typeface="+mn-lt"/>
                <a:ea typeface="+mn-ea"/>
                <a:cs typeface="+mn-cs"/>
              </a:rPr>
              <a:t>=IF(D7="";"";D7-D6)</a:t>
            </a:r>
            <a:r>
              <a:rPr lang="sk" sz="1100" b="0" i="0" kern="1200" baseline="0">
                <a:solidFill>
                  <a:schemeClr val="dk1"/>
                </a:solidFill>
                <a:effectLst/>
                <a:latin typeface="+mn-lt"/>
                <a:ea typeface="+mn-ea"/>
                <a:cs typeface="+mn-cs"/>
              </a:rPr>
              <a:t>, čo znamená: AK sa D7 rovná nič, zobraz nič, v opačnom prípade zobraz D7 mínus D6.</a:t>
            </a:r>
            <a:endParaRPr lang="en-US" sz="1100">
              <a:effectLst/>
            </a:endParaRPr>
          </a:p>
        </xdr:txBody>
      </xdr:sp>
      <xdr:pic>
        <xdr:nvPicPr>
          <xdr:cNvPr id="80" name="Lupa" descr="Lupa">
            <a:extLst>
              <a:ext uri="{FF2B5EF4-FFF2-40B4-BE49-F238E27FC236}">
                <a16:creationId xmlns:a16="http://schemas.microsoft.com/office/drawing/2014/main" id="{57556E3F-B900-42F5-BB4C-8C777631200B}"/>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flipH="1">
            <a:off x="6788150" y="11420475"/>
            <a:ext cx="352313" cy="339611"/>
          </a:xfrm>
          <a:prstGeom prst="rect">
            <a:avLst/>
          </a:prstGeom>
        </xdr:spPr>
      </xdr:pic>
      <xdr:sp macro="" textlink="">
        <xdr:nvSpPr>
          <xdr:cNvPr id="81" name="Šípka" descr="Šípka">
            <a:extLst>
              <a:ext uri="{FF2B5EF4-FFF2-40B4-BE49-F238E27FC236}">
                <a16:creationId xmlns:a16="http://schemas.microsoft.com/office/drawing/2014/main" id="{08C6D92D-4BCD-49B7-AEF5-6E3024F783F9}"/>
              </a:ext>
            </a:extLst>
          </xdr:cNvPr>
          <xdr:cNvSpPr/>
        </xdr:nvSpPr>
        <xdr:spPr>
          <a:xfrm rot="19569635">
            <a:off x="6396316" y="11324814"/>
            <a:ext cx="475440" cy="394481"/>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323850</xdr:colOff>
      <xdr:row>24</xdr:row>
      <xdr:rowOff>85724</xdr:rowOff>
    </xdr:from>
    <xdr:to>
      <xdr:col>1</xdr:col>
      <xdr:colOff>5210175</xdr:colOff>
      <xdr:row>51</xdr:row>
      <xdr:rowOff>76199</xdr:rowOff>
    </xdr:to>
    <xdr:grpSp>
      <xdr:nvGrpSpPr>
        <xdr:cNvPr id="111" name="Skupina 110">
          <a:extLst>
            <a:ext uri="{FF2B5EF4-FFF2-40B4-BE49-F238E27FC236}">
              <a16:creationId xmlns:a16="http://schemas.microsoft.com/office/drawing/2014/main" id="{5C38C905-DEF0-45E7-ABEB-10915BE42D13}"/>
            </a:ext>
          </a:extLst>
        </xdr:cNvPr>
        <xdr:cNvGrpSpPr/>
      </xdr:nvGrpSpPr>
      <xdr:grpSpPr>
        <a:xfrm>
          <a:off x="320040" y="5031104"/>
          <a:ext cx="5755005" cy="4874895"/>
          <a:chOff x="323850" y="5019674"/>
          <a:chExt cx="5734050" cy="5133975"/>
        </a:xfrm>
      </xdr:grpSpPr>
      <xdr:grpSp>
        <xdr:nvGrpSpPr>
          <xdr:cNvPr id="58" name="grp_TourPane">
            <a:extLst>
              <a:ext uri="{FF2B5EF4-FFF2-40B4-BE49-F238E27FC236}">
                <a16:creationId xmlns:a16="http://schemas.microsoft.com/office/drawing/2014/main" id="{3E43ADA2-5F3E-45C6-BA66-1973A0B1F638}"/>
              </a:ext>
            </a:extLst>
          </xdr:cNvPr>
          <xdr:cNvGrpSpPr/>
        </xdr:nvGrpSpPr>
        <xdr:grpSpPr>
          <a:xfrm>
            <a:off x="323850" y="5019674"/>
            <a:ext cx="5734050" cy="5133975"/>
            <a:chOff x="609600" y="1523999"/>
            <a:chExt cx="5695950" cy="5188017"/>
          </a:xfrm>
        </xdr:grpSpPr>
        <xdr:sp macro="" textlink="">
          <xdr:nvSpPr>
            <xdr:cNvPr id="59" name="txt_TourBackground" descr="Pozadie">
              <a:extLst>
                <a:ext uri="{FF2B5EF4-FFF2-40B4-BE49-F238E27FC236}">
                  <a16:creationId xmlns:a16="http://schemas.microsoft.com/office/drawing/2014/main" id="{746CE660-670F-48DE-9B5A-8F87BB149114}"/>
                </a:ext>
              </a:extLst>
            </xdr:cNvPr>
            <xdr:cNvSpPr/>
          </xdr:nvSpPr>
          <xdr:spPr>
            <a:xfrm>
              <a:off x="609600" y="1523999"/>
              <a:ext cx="5695950" cy="5188017"/>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60" name="txt_TourHeader" descr="Spoločné použitie textu a čísel">
              <a:extLst>
                <a:ext uri="{FF2B5EF4-FFF2-40B4-BE49-F238E27FC236}">
                  <a16:creationId xmlns:a16="http://schemas.microsoft.com/office/drawing/2014/main" id="{F438F1EF-277F-41AD-BA1E-1D4C10A4E576}"/>
                </a:ext>
              </a:extLst>
            </xdr:cNvPr>
            <xdr:cNvSpPr txBox="1"/>
          </xdr:nvSpPr>
          <xdr:spPr>
            <a:xfrm>
              <a:off x="849300" y="1619249"/>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Spoločné použitie textu a čísel</a:t>
              </a:r>
            </a:p>
          </xdr:txBody>
        </xdr:sp>
        <xdr:cxnSp macro="">
          <xdr:nvCxnSpPr>
            <xdr:cNvPr id="61" name="txt_TourLine1" descr="Ozdobná čiara">
              <a:extLst>
                <a:ext uri="{FF2B5EF4-FFF2-40B4-BE49-F238E27FC236}">
                  <a16:creationId xmlns:a16="http://schemas.microsoft.com/office/drawing/2014/main" id="{DDC3CCDC-6AE4-46BD-AE52-501D8F2D8750}"/>
                </a:ext>
              </a:extLst>
            </xdr:cNvPr>
            <xdr:cNvCxnSpPr>
              <a:cxnSpLocks/>
            </xdr:cNvCxnSpPr>
          </xdr:nvCxnSpPr>
          <xdr:spPr>
            <a:xfrm>
              <a:off x="850887" y="2190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62" name="txt_TourLine2" descr="Ozdobná čiara">
              <a:extLst>
                <a:ext uri="{FF2B5EF4-FFF2-40B4-BE49-F238E27FC236}">
                  <a16:creationId xmlns:a16="http://schemas.microsoft.com/office/drawing/2014/main" id="{A29D6EA9-B97F-4F30-9031-1B1934F6D015}"/>
                </a:ext>
              </a:extLst>
            </xdr:cNvPr>
            <xdr:cNvCxnSpPr>
              <a:cxnSpLocks/>
            </xdr:cNvCxnSpPr>
          </xdr:nvCxnSpPr>
          <xdr:spPr>
            <a:xfrm>
              <a:off x="850887" y="591343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63" name="txt_TourIntro" descr="Now we'll use the &amp; to join text and numbers, not just text and text&#10;&#10;Look at cells C28:D29. See how the date and times are in separate cells? You can join them together with the &amp; symbol like you'll see in cells C32:C33, but that doesn't look right, does it? Unfortunately, Excel doesn't know how you want to format the numbers, so it breaks them down to their basest format, which is the the Serial date in this case. We need to explicity tell Excel how to format the number portion of the formula, so it displays the way you want in the resulting text string. You can do that with the TEXT function and a format code.&#10;">
              <a:extLst>
                <a:ext uri="{FF2B5EF4-FFF2-40B4-BE49-F238E27FC236}">
                  <a16:creationId xmlns:a16="http://schemas.microsoft.com/office/drawing/2014/main" id="{C837975A-6100-4DEA-8950-C7ADB7AEACCB}"/>
                </a:ext>
              </a:extLst>
            </xdr:cNvPr>
            <xdr:cNvSpPr txBox="1"/>
          </xdr:nvSpPr>
          <xdr:spPr>
            <a:xfrm>
              <a:off x="846305" y="2224166"/>
              <a:ext cx="5216551" cy="18024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Keď sme už spojili text s textom, poďme teraz použiť znak &amp; na spojenie textu a čísel.</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Pozrite sa na bunky C28:D29. Všimnite si, že dátum a čas sú v samostatných bunkách. Môžete ich spojiť pomocou symbolu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&amp;</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tak, ako je to v bunkách C32:C33, ale ako vidíte, nevyzerá to správne. Excel žiaľ nevie, ako chcete formátovať čísla, a preto ich rozpíše do ich základného formátu, ktorým je v tomto prípade poradové číslo dátumu. Excelu potrebujeme explicitne povedať, ako má naformátovať číselnú časť vzorca, aby sa vo výslednom textovom reťazci zobrazila požadovaným spôsobom. Urobíme to s použitím funkcie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TEXT</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a kódu formátu.</a:t>
              </a:r>
            </a:p>
          </xdr:txBody>
        </xdr:sp>
      </xdr:grpSp>
      <xdr:grpSp>
        <xdr:nvGrpSpPr>
          <xdr:cNvPr id="64" name="grp_Step">
            <a:extLst>
              <a:ext uri="{FF2B5EF4-FFF2-40B4-BE49-F238E27FC236}">
                <a16:creationId xmlns:a16="http://schemas.microsoft.com/office/drawing/2014/main" id="{C6BDB8A3-21FE-4EAA-A451-F595D7A1CFD1}"/>
              </a:ext>
            </a:extLst>
          </xdr:cNvPr>
          <xdr:cNvGrpSpPr/>
        </xdr:nvGrpSpPr>
        <xdr:grpSpPr>
          <a:xfrm>
            <a:off x="561975" y="7820025"/>
            <a:ext cx="5229626" cy="685800"/>
            <a:chOff x="619063" y="8029575"/>
            <a:chExt cx="5195697" cy="685800"/>
          </a:xfrm>
        </xdr:grpSpPr>
        <xdr:sp macro="" textlink="">
          <xdr:nvSpPr>
            <xdr:cNvPr id="65" name="txt_Step" descr="Do bunky C36 zadajte vzorec =C28&amp;&quot; &quot;&amp;TEXT(D28;&quot;DD.MM.RRRR&quot;). DD.MM.RRRR je kód slovenského formátu deň.mesiac.rok, napríklad 25.09.2017.&#10;">
              <a:extLst>
                <a:ext uri="{FF2B5EF4-FFF2-40B4-BE49-F238E27FC236}">
                  <a16:creationId xmlns:a16="http://schemas.microsoft.com/office/drawing/2014/main" id="{DDE71C24-EA69-4FB1-9319-E270E463554C}"/>
                </a:ext>
              </a:extLst>
            </xdr:cNvPr>
            <xdr:cNvSpPr txBox="1"/>
          </xdr:nvSpPr>
          <xdr:spPr>
            <a:xfrm>
              <a:off x="1036221" y="8071533"/>
              <a:ext cx="4778539" cy="643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C36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=C28&amp;" "&amp;TEXT(D28;"DD.MM.</a:t>
              </a:r>
              <a:r>
                <a:rPr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YYYY</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DD.MM.</a:t>
              </a:r>
              <a:r>
                <a:rPr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YYYY</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je kód slovenského formátu deň.mesiac.rok, napríklad 25.09.2017.</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6" name="shp_Step" descr="1">
              <a:extLst>
                <a:ext uri="{FF2B5EF4-FFF2-40B4-BE49-F238E27FC236}">
                  <a16:creationId xmlns:a16="http://schemas.microsoft.com/office/drawing/2014/main" id="{8E23CA67-4E1A-43D7-84B1-192836614566}"/>
                </a:ext>
              </a:extLst>
            </xdr:cNvPr>
            <xdr:cNvSpPr/>
          </xdr:nvSpPr>
          <xdr:spPr>
            <a:xfrm>
              <a:off x="619063" y="802957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67" name="grp_Step">
            <a:extLst>
              <a:ext uri="{FF2B5EF4-FFF2-40B4-BE49-F238E27FC236}">
                <a16:creationId xmlns:a16="http://schemas.microsoft.com/office/drawing/2014/main" id="{400221E8-F2AA-445E-86DD-DDE14B5B3DC8}"/>
              </a:ext>
            </a:extLst>
          </xdr:cNvPr>
          <xdr:cNvGrpSpPr/>
        </xdr:nvGrpSpPr>
        <xdr:grpSpPr>
          <a:xfrm>
            <a:off x="561975" y="8543925"/>
            <a:ext cx="5229626" cy="676275"/>
            <a:chOff x="619063" y="8172450"/>
            <a:chExt cx="5195697" cy="676275"/>
          </a:xfrm>
        </xdr:grpSpPr>
        <xdr:sp macro="" textlink="">
          <xdr:nvSpPr>
            <xdr:cNvPr id="68" name="txt_Step" descr="Do bunky C37 zadajte vzorec =C29&amp;&quot; &quot;&amp;TEXT(D29;&quot;HH:MM&quot;). HH:MM je kód slovenského formátu hodiny:minúty (24-hodinový formát), napríklad 13:30.&#10;">
              <a:extLst>
                <a:ext uri="{FF2B5EF4-FFF2-40B4-BE49-F238E27FC236}">
                  <a16:creationId xmlns:a16="http://schemas.microsoft.com/office/drawing/2014/main" id="{CEB49487-C445-4B69-9112-51698E7250F2}"/>
                </a:ext>
              </a:extLst>
            </xdr:cNvPr>
            <xdr:cNvSpPr txBox="1"/>
          </xdr:nvSpPr>
          <xdr:spPr>
            <a:xfrm>
              <a:off x="1036221" y="8214408"/>
              <a:ext cx="4778539" cy="634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C37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=C29&amp;" "&amp;TEXT(D29;"H:MM")</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H:MM je kód slovenského formátu hodiny:minúty (24-hodinový formát),</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napríklad 13:30.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9" name="shp_Step" descr="2">
              <a:extLst>
                <a:ext uri="{FF2B5EF4-FFF2-40B4-BE49-F238E27FC236}">
                  <a16:creationId xmlns:a16="http://schemas.microsoft.com/office/drawing/2014/main" id="{D170A5A8-EB2A-420E-AFF9-3414BA79F7BF}"/>
                </a:ext>
              </a:extLst>
            </xdr:cNvPr>
            <xdr:cNvSpPr/>
          </xdr:nvSpPr>
          <xdr:spPr>
            <a:xfrm>
              <a:off x="619063" y="817245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clientData/>
  </xdr:twoCellAnchor>
  <xdr:twoCellAnchor editAs="absolute">
    <xdr:from>
      <xdr:col>0</xdr:col>
      <xdr:colOff>542925</xdr:colOff>
      <xdr:row>48</xdr:row>
      <xdr:rowOff>85725</xdr:rowOff>
    </xdr:from>
    <xdr:to>
      <xdr:col>1</xdr:col>
      <xdr:colOff>970370</xdr:colOff>
      <xdr:row>50</xdr:row>
      <xdr:rowOff>40174</xdr:rowOff>
    </xdr:to>
    <xdr:sp macro="" textlink="">
      <xdr:nvSpPr>
        <xdr:cNvPr id="70" name="TlačidloNaspäť" descr="Vrátiť na predchádzajúci hárok">
          <a:hlinkClick xmlns:r="http://schemas.openxmlformats.org/officeDocument/2006/relationships" r:id="rId1" tooltip="Kliknutím sem sa vrátite na predchádzajúci hárok."/>
          <a:extLst>
            <a:ext uri="{FF2B5EF4-FFF2-40B4-BE49-F238E27FC236}">
              <a16:creationId xmlns:a16="http://schemas.microsoft.com/office/drawing/2014/main" id="{DCA6AC04-F66C-44EC-86B5-CE167DBCCA5F}"/>
            </a:ext>
          </a:extLst>
        </xdr:cNvPr>
        <xdr:cNvSpPr/>
      </xdr:nvSpPr>
      <xdr:spPr>
        <a:xfrm flipH="1">
          <a:off x="542925" y="980122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xdr:twoCellAnchor>
  <xdr:twoCellAnchor editAs="absolute">
    <xdr:from>
      <xdr:col>1</xdr:col>
      <xdr:colOff>3713211</xdr:colOff>
      <xdr:row>48</xdr:row>
      <xdr:rowOff>85725</xdr:rowOff>
    </xdr:from>
    <xdr:to>
      <xdr:col>1</xdr:col>
      <xdr:colOff>4988381</xdr:colOff>
      <xdr:row>50</xdr:row>
      <xdr:rowOff>40174</xdr:rowOff>
    </xdr:to>
    <xdr:sp macro="" textlink="">
      <xdr:nvSpPr>
        <xdr:cNvPr id="71" name="TlačidloĎalej" descr="Prejsť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625A78A7-925A-4E8E-B9FF-D88914AFC403}"/>
            </a:ext>
          </a:extLst>
        </xdr:cNvPr>
        <xdr:cNvSpPr/>
      </xdr:nvSpPr>
      <xdr:spPr>
        <a:xfrm>
          <a:off x="4560936" y="980122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1</xdr:col>
      <xdr:colOff>5453062</xdr:colOff>
      <xdr:row>41</xdr:row>
      <xdr:rowOff>123825</xdr:rowOff>
    </xdr:from>
    <xdr:to>
      <xdr:col>4</xdr:col>
      <xdr:colOff>1178453</xdr:colOff>
      <xdr:row>50</xdr:row>
      <xdr:rowOff>124884</xdr:rowOff>
    </xdr:to>
    <xdr:grpSp>
      <xdr:nvGrpSpPr>
        <xdr:cNvPr id="72" name="OPLATÍ SA PRESKÚMAŤ" descr="OPLATÍ SA PRESKÚMAŤ">
          <a:extLst>
            <a:ext uri="{FF2B5EF4-FFF2-40B4-BE49-F238E27FC236}">
              <a16:creationId xmlns:a16="http://schemas.microsoft.com/office/drawing/2014/main" id="{D3F697DB-2CF8-4D23-9E17-2125613D49A8}"/>
            </a:ext>
          </a:extLst>
        </xdr:cNvPr>
        <xdr:cNvGrpSpPr/>
      </xdr:nvGrpSpPr>
      <xdr:grpSpPr>
        <a:xfrm>
          <a:off x="6321742" y="8145780"/>
          <a:ext cx="3562561" cy="1629834"/>
          <a:chOff x="8477250" y="8591549"/>
          <a:chExt cx="3314700" cy="1504951"/>
        </a:xfrm>
      </xdr:grpSpPr>
      <xdr:pic>
        <xdr:nvPicPr>
          <xdr:cNvPr id="73" name="Grafika 9" descr="Turista">
            <a:extLst>
              <a:ext uri="{FF2B5EF4-FFF2-40B4-BE49-F238E27FC236}">
                <a16:creationId xmlns:a16="http://schemas.microsoft.com/office/drawing/2014/main" id="{829EB315-A788-42EB-B289-F1DA2DD24D5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8477250" y="8682899"/>
            <a:ext cx="420378" cy="420378"/>
          </a:xfrm>
          <a:prstGeom prst="rect">
            <a:avLst/>
          </a:prstGeom>
        </xdr:spPr>
      </xdr:pic>
      <xdr:sp macro="" textlink="">
        <xdr:nvSpPr>
          <xdr:cNvPr id="74" name="Krok" descr="WORTH EXPLORING&#10;If you don't know what format code to use, you can use Ctrl+1 &gt; Number to format any cell the way you want.  Then select the Custom option. You can copy the format code that's displayed back to your formula.&#10;">
            <a:extLst>
              <a:ext uri="{FF2B5EF4-FFF2-40B4-BE49-F238E27FC236}">
                <a16:creationId xmlns:a16="http://schemas.microsoft.com/office/drawing/2014/main" id="{BC87D05D-D577-47CD-A73D-3022C632DAF8}"/>
              </a:ext>
            </a:extLst>
          </xdr:cNvPr>
          <xdr:cNvSpPr txBox="1"/>
        </xdr:nvSpPr>
        <xdr:spPr>
          <a:xfrm>
            <a:off x="8783628" y="8591549"/>
            <a:ext cx="3008322" cy="150495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OPLATÍ SA PRESKÚMAŤ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Ak neviete, ktorý kód formátu použiť, môžete stlačiť kombináciu klávesov </a:t>
            </a:r>
            <a:r>
              <a:rPr lang="sk" sz="1100" b="1" kern="0">
                <a:solidFill>
                  <a:schemeClr val="bg2">
                    <a:lumMod val="25000"/>
                  </a:schemeClr>
                </a:solidFill>
                <a:ea typeface="Segoe UI" pitchFamily="34" charset="0"/>
                <a:cs typeface="Segoe UI Light" panose="020B0502040204020203" pitchFamily="34" charset="0"/>
              </a:rPr>
              <a:t>Ctrl + 1</a:t>
            </a:r>
            <a:r>
              <a:rPr lang="sk" sz="1100" kern="0">
                <a:solidFill>
                  <a:schemeClr val="bg2">
                    <a:lumMod val="25000"/>
                  </a:schemeClr>
                </a:solidFill>
                <a:ea typeface="Segoe UI" pitchFamily="34" charset="0"/>
                <a:cs typeface="Segoe UI Light" panose="020B0502040204020203" pitchFamily="34" charset="0"/>
              </a:rPr>
              <a:t> a potom na karte </a:t>
            </a:r>
            <a:r>
              <a:rPr lang="sk" sz="1100" b="1" kern="0">
                <a:solidFill>
                  <a:schemeClr val="bg2">
                    <a:lumMod val="25000"/>
                  </a:schemeClr>
                </a:solidFill>
                <a:ea typeface="Segoe UI" pitchFamily="34" charset="0"/>
                <a:cs typeface="Segoe UI Light" panose="020B0502040204020203" pitchFamily="34" charset="0"/>
              </a:rPr>
              <a:t>Číslo</a:t>
            </a:r>
            <a:r>
              <a:rPr lang="sk" sz="1100" kern="0">
                <a:solidFill>
                  <a:schemeClr val="bg2">
                    <a:lumMod val="25000"/>
                  </a:schemeClr>
                </a:solidFill>
                <a:ea typeface="Segoe UI" pitchFamily="34" charset="0"/>
                <a:cs typeface="Segoe UI Light" panose="020B0502040204020203" pitchFamily="34" charset="0"/>
              </a:rPr>
              <a:t> určiť formát pre ľubovoľnú bunku.  Potom vyberte možnosť </a:t>
            </a:r>
            <a:r>
              <a:rPr lang="sk" sz="1100" b="1" kern="0">
                <a:solidFill>
                  <a:schemeClr val="bg2">
                    <a:lumMod val="25000"/>
                  </a:schemeClr>
                </a:solidFill>
                <a:ea typeface="Segoe UI" pitchFamily="34" charset="0"/>
                <a:cs typeface="Segoe UI Light" panose="020B0502040204020203" pitchFamily="34" charset="0"/>
              </a:rPr>
              <a:t>Vlastné</a:t>
            </a:r>
            <a:r>
              <a:rPr lang="sk" sz="1100" kern="0">
                <a:solidFill>
                  <a:schemeClr val="bg2">
                    <a:lumMod val="25000"/>
                  </a:schemeClr>
                </a:solidFill>
                <a:ea typeface="Segoe UI" pitchFamily="34" charset="0"/>
                <a:cs typeface="Segoe UI Light" panose="020B0502040204020203" pitchFamily="34" charset="0"/>
              </a:rPr>
              <a:t>. Zobrazený kód formátu môžete skopírovať späť do svojho vzorca.</a:t>
            </a:r>
            <a:endParaRPr lang="en-US" sz="1100" b="0" i="0">
              <a:solidFill>
                <a:schemeClr val="bg2">
                  <a:lumMod val="25000"/>
                </a:schemeClr>
              </a:solidFill>
              <a:effectLst/>
              <a:latin typeface="+mn-lt"/>
              <a:ea typeface="Segoe UI" pitchFamily="34" charset="0"/>
              <a:cs typeface="Segoe UI Light" panose="020B0502040204020203" pitchFamily="34" charset="0"/>
            </a:endParaRPr>
          </a:p>
        </xdr:txBody>
      </xdr:sp>
    </xdr:grpSp>
    <xdr:clientData/>
  </xdr:twoCellAnchor>
  <xdr:twoCellAnchor>
    <xdr:from>
      <xdr:col>0</xdr:col>
      <xdr:colOff>323850</xdr:colOff>
      <xdr:row>52</xdr:row>
      <xdr:rowOff>19049</xdr:rowOff>
    </xdr:from>
    <xdr:to>
      <xdr:col>1</xdr:col>
      <xdr:colOff>5209413</xdr:colOff>
      <xdr:row>64</xdr:row>
      <xdr:rowOff>85725</xdr:rowOff>
    </xdr:to>
    <xdr:grpSp>
      <xdr:nvGrpSpPr>
        <xdr:cNvPr id="110" name="Skupina 109">
          <a:extLst>
            <a:ext uri="{FF2B5EF4-FFF2-40B4-BE49-F238E27FC236}">
              <a16:creationId xmlns:a16="http://schemas.microsoft.com/office/drawing/2014/main" id="{AB7C580B-2584-48A5-99EE-E42C35C6718F}"/>
            </a:ext>
          </a:extLst>
        </xdr:cNvPr>
        <xdr:cNvGrpSpPr/>
      </xdr:nvGrpSpPr>
      <xdr:grpSpPr>
        <a:xfrm>
          <a:off x="320040" y="10033634"/>
          <a:ext cx="5754243" cy="2236471"/>
          <a:chOff x="323850" y="9629774"/>
          <a:chExt cx="5733288" cy="2066925"/>
        </a:xfrm>
      </xdr:grpSpPr>
      <xdr:sp macro="" textlink="">
        <xdr:nvSpPr>
          <xdr:cNvPr id="76" name="Obdĺžnik 75">
            <a:extLst>
              <a:ext uri="{FF2B5EF4-FFF2-40B4-BE49-F238E27FC236}">
                <a16:creationId xmlns:a16="http://schemas.microsoft.com/office/drawing/2014/main" id="{A1C66F55-2FE6-47A1-9A10-00B61B3F4F9A}"/>
              </a:ext>
            </a:extLst>
          </xdr:cNvPr>
          <xdr:cNvSpPr/>
        </xdr:nvSpPr>
        <xdr:spPr>
          <a:xfrm>
            <a:off x="323850" y="9629774"/>
            <a:ext cx="5733288" cy="20669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77" name="Krok" descr="Ďalšie informácie na webe&#10;">
            <a:extLst>
              <a:ext uri="{FF2B5EF4-FFF2-40B4-BE49-F238E27FC236}">
                <a16:creationId xmlns:a16="http://schemas.microsoft.com/office/drawing/2014/main" id="{59574A4F-7EEC-490A-8146-89F13E39510D}"/>
              </a:ext>
            </a:extLst>
          </xdr:cNvPr>
          <xdr:cNvSpPr txBox="1"/>
        </xdr:nvSpPr>
        <xdr:spPr>
          <a:xfrm>
            <a:off x="555440" y="9729487"/>
            <a:ext cx="5254218" cy="39638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78" name="Priama spojnica 77" descr="Ozdobná čiara">
            <a:extLst>
              <a:ext uri="{FF2B5EF4-FFF2-40B4-BE49-F238E27FC236}">
                <a16:creationId xmlns:a16="http://schemas.microsoft.com/office/drawing/2014/main" id="{6A596E50-2AB3-4D41-8DBA-1063C5CB2B61}"/>
              </a:ext>
            </a:extLst>
          </xdr:cNvPr>
          <xdr:cNvCxnSpPr>
            <a:cxnSpLocks/>
          </xdr:cNvCxnSpPr>
        </xdr:nvCxnSpPr>
        <xdr:spPr>
          <a:xfrm>
            <a:off x="558613" y="10149257"/>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9" name="Priama spojnica 78" descr="Ozdobná čiara">
            <a:extLst>
              <a:ext uri="{FF2B5EF4-FFF2-40B4-BE49-F238E27FC236}">
                <a16:creationId xmlns:a16="http://schemas.microsoft.com/office/drawing/2014/main" id="{B8761578-98DC-4BEB-87DA-3B4817D9D067}"/>
              </a:ext>
            </a:extLst>
          </xdr:cNvPr>
          <xdr:cNvCxnSpPr>
            <a:cxnSpLocks/>
          </xdr:cNvCxnSpPr>
        </xdr:nvCxnSpPr>
        <xdr:spPr>
          <a:xfrm>
            <a:off x="558613" y="11464083"/>
            <a:ext cx="525104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535207</xdr:colOff>
      <xdr:row>56</xdr:row>
      <xdr:rowOff>9701</xdr:rowOff>
    </xdr:from>
    <xdr:to>
      <xdr:col>1</xdr:col>
      <xdr:colOff>2572868</xdr:colOff>
      <xdr:row>57</xdr:row>
      <xdr:rowOff>175817</xdr:rowOff>
    </xdr:to>
    <xdr:grpSp>
      <xdr:nvGrpSpPr>
        <xdr:cNvPr id="29" name="Skupina 28">
          <a:extLst>
            <a:ext uri="{FF2B5EF4-FFF2-40B4-BE49-F238E27FC236}">
              <a16:creationId xmlns:a16="http://schemas.microsoft.com/office/drawing/2014/main" id="{56EB2164-D147-400B-8F32-5162F0FB9573}"/>
            </a:ext>
          </a:extLst>
        </xdr:cNvPr>
        <xdr:cNvGrpSpPr/>
      </xdr:nvGrpSpPr>
      <xdr:grpSpPr>
        <a:xfrm>
          <a:off x="535207" y="10746281"/>
          <a:ext cx="2900626" cy="341376"/>
          <a:chOff x="535207" y="10201451"/>
          <a:chExt cx="2885386" cy="356616"/>
        </a:xfrm>
      </xdr:grpSpPr>
      <xdr:sp macro="" textlink="">
        <xdr:nvSpPr>
          <xdr:cNvPr id="80" name="Krok" descr="Všetky informácie o funkcii TEXT&#10;&#10;&#10;">
            <a:hlinkClick xmlns:r="http://schemas.openxmlformats.org/officeDocument/2006/relationships" r:id="rId5" tooltip="Po výbere tohto prepojenia získate všetky informácie o funkcii TEXT, článok na webe"/>
            <a:extLst>
              <a:ext uri="{FF2B5EF4-FFF2-40B4-BE49-F238E27FC236}">
                <a16:creationId xmlns:a16="http://schemas.microsoft.com/office/drawing/2014/main" id="{1C41B6F8-B5BE-4607-9781-910A4AB378C7}"/>
              </a:ext>
            </a:extLst>
          </xdr:cNvPr>
          <xdr:cNvSpPr txBox="1"/>
        </xdr:nvSpPr>
        <xdr:spPr>
          <a:xfrm>
            <a:off x="1003442" y="10276156"/>
            <a:ext cx="2417151" cy="2551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TEXT</a:t>
            </a:r>
          </a:p>
        </xdr:txBody>
      </xdr:sp>
      <xdr:pic>
        <xdr:nvPicPr>
          <xdr:cNvPr id="81"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F05C84C5-98EF-42AB-8858-51A6BB3C7BF2}"/>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5207" y="10201451"/>
            <a:ext cx="489823" cy="356616"/>
          </a:xfrm>
          <a:prstGeom prst="rect">
            <a:avLst/>
          </a:prstGeom>
        </xdr:spPr>
      </xdr:pic>
    </xdr:grpSp>
    <xdr:clientData/>
  </xdr:twoCellAnchor>
  <xdr:twoCellAnchor>
    <xdr:from>
      <xdr:col>0</xdr:col>
      <xdr:colOff>535207</xdr:colOff>
      <xdr:row>58</xdr:row>
      <xdr:rowOff>30917</xdr:rowOff>
    </xdr:from>
    <xdr:to>
      <xdr:col>1</xdr:col>
      <xdr:colOff>2601630</xdr:colOff>
      <xdr:row>60</xdr:row>
      <xdr:rowOff>6533</xdr:rowOff>
    </xdr:to>
    <xdr:grpSp>
      <xdr:nvGrpSpPr>
        <xdr:cNvPr id="28" name="Skupina 27">
          <a:extLst>
            <a:ext uri="{FF2B5EF4-FFF2-40B4-BE49-F238E27FC236}">
              <a16:creationId xmlns:a16="http://schemas.microsoft.com/office/drawing/2014/main" id="{EA729A85-5078-41D7-B98C-429FBA889789}"/>
            </a:ext>
          </a:extLst>
        </xdr:cNvPr>
        <xdr:cNvGrpSpPr/>
      </xdr:nvGrpSpPr>
      <xdr:grpSpPr>
        <a:xfrm>
          <a:off x="535207" y="11125637"/>
          <a:ext cx="2935103" cy="341376"/>
          <a:chOff x="535207" y="10603667"/>
          <a:chExt cx="2914148" cy="356616"/>
        </a:xfrm>
      </xdr:grpSpPr>
      <xdr:sp macro="" textlink="">
        <xdr:nvSpPr>
          <xdr:cNvPr id="82" name="Krok" descr="Kombinovanie textu a čísel, hypertextové prepojenie na web&#10;">
            <a:hlinkClick xmlns:r="http://schemas.openxmlformats.org/officeDocument/2006/relationships" r:id="rId8" tooltip="Po výbere tohto prepojenia získate všetky informácie o kombinovaní textu a čísel, článok na webe"/>
            <a:extLst>
              <a:ext uri="{FF2B5EF4-FFF2-40B4-BE49-F238E27FC236}">
                <a16:creationId xmlns:a16="http://schemas.microsoft.com/office/drawing/2014/main" id="{FA1B0051-EB9E-450B-84EA-BC5280225915}"/>
              </a:ext>
            </a:extLst>
          </xdr:cNvPr>
          <xdr:cNvSpPr txBox="1"/>
        </xdr:nvSpPr>
        <xdr:spPr>
          <a:xfrm>
            <a:off x="1003442" y="10655787"/>
            <a:ext cx="2445913" cy="23332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Kombinovanie textu</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a čísel</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83"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E3511488-D6E7-403B-B5D4-738E7C257BA5}"/>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35207" y="10603667"/>
            <a:ext cx="482685" cy="356616"/>
          </a:xfrm>
          <a:prstGeom prst="rect">
            <a:avLst/>
          </a:prstGeom>
        </xdr:spPr>
      </xdr:pic>
    </xdr:grpSp>
    <xdr:clientData/>
  </xdr:twoCellAnchor>
  <xdr:twoCellAnchor>
    <xdr:from>
      <xdr:col>0</xdr:col>
      <xdr:colOff>547899</xdr:colOff>
      <xdr:row>60</xdr:row>
      <xdr:rowOff>57467</xdr:rowOff>
    </xdr:from>
    <xdr:to>
      <xdr:col>1</xdr:col>
      <xdr:colOff>2724149</xdr:colOff>
      <xdr:row>62</xdr:row>
      <xdr:rowOff>33083</xdr:rowOff>
    </xdr:to>
    <xdr:grpSp>
      <xdr:nvGrpSpPr>
        <xdr:cNvPr id="19" name="Skupina 18">
          <a:extLst>
            <a:ext uri="{FF2B5EF4-FFF2-40B4-BE49-F238E27FC236}">
              <a16:creationId xmlns:a16="http://schemas.microsoft.com/office/drawing/2014/main" id="{8908DE80-CBDC-46BF-A1D9-D258E3790FF2}"/>
            </a:ext>
          </a:extLst>
        </xdr:cNvPr>
        <xdr:cNvGrpSpPr/>
      </xdr:nvGrpSpPr>
      <xdr:grpSpPr>
        <a:xfrm>
          <a:off x="551709" y="11512232"/>
          <a:ext cx="3043025" cy="339471"/>
          <a:chOff x="547899" y="11011217"/>
          <a:chExt cx="3023975" cy="356616"/>
        </a:xfrm>
      </xdr:grpSpPr>
      <xdr:sp macro="" textlink="">
        <xdr:nvSpPr>
          <xdr:cNvPr id="84" name="Krok" descr="Bezplatné online školenie pre Excel, hypertextové prepojenie na web&#10;">
            <a:hlinkClick xmlns:r="http://schemas.openxmlformats.org/officeDocument/2006/relationships" r:id="rId9" tooltip="Po výbere tohto prepojenia získate informácie o bezplatnom online školení pre Excel, článok na webe"/>
            <a:extLst>
              <a:ext uri="{FF2B5EF4-FFF2-40B4-BE49-F238E27FC236}">
                <a16:creationId xmlns:a16="http://schemas.microsoft.com/office/drawing/2014/main" id="{135564DB-95BA-4D69-9BB4-47DFF364A7BC}"/>
              </a:ext>
            </a:extLst>
          </xdr:cNvPr>
          <xdr:cNvSpPr txBox="1"/>
        </xdr:nvSpPr>
        <xdr:spPr>
          <a:xfrm>
            <a:off x="1016131" y="11062558"/>
            <a:ext cx="2555743" cy="24979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85"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AA546C46-C995-4176-9059-E4AB72A3A1FA}"/>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47899" y="11011217"/>
            <a:ext cx="482685" cy="356616"/>
          </a:xfrm>
          <a:prstGeom prst="rect">
            <a:avLst/>
          </a:prstGeom>
        </xdr:spPr>
      </xdr:pic>
    </xdr:grpSp>
    <xdr:clientData/>
  </xdr:twoCellAnchor>
  <xdr:twoCellAnchor>
    <xdr:from>
      <xdr:col>0</xdr:col>
      <xdr:colOff>333375</xdr:colOff>
      <xdr:row>0</xdr:row>
      <xdr:rowOff>352425</xdr:rowOff>
    </xdr:from>
    <xdr:to>
      <xdr:col>1</xdr:col>
      <xdr:colOff>5219700</xdr:colOff>
      <xdr:row>23</xdr:row>
      <xdr:rowOff>180975</xdr:rowOff>
    </xdr:to>
    <xdr:grpSp>
      <xdr:nvGrpSpPr>
        <xdr:cNvPr id="86" name="Skupina 85">
          <a:extLst>
            <a:ext uri="{FF2B5EF4-FFF2-40B4-BE49-F238E27FC236}">
              <a16:creationId xmlns:a16="http://schemas.microsoft.com/office/drawing/2014/main" id="{95BF5A4D-3D39-4151-ADB7-3BD1C77C7AAA}"/>
            </a:ext>
          </a:extLst>
        </xdr:cNvPr>
        <xdr:cNvGrpSpPr/>
      </xdr:nvGrpSpPr>
      <xdr:grpSpPr>
        <a:xfrm>
          <a:off x="331470" y="354330"/>
          <a:ext cx="5755005" cy="4587240"/>
          <a:chOff x="0" y="0"/>
          <a:chExt cx="5734050" cy="4781550"/>
        </a:xfrm>
      </xdr:grpSpPr>
      <xdr:grpSp>
        <xdr:nvGrpSpPr>
          <xdr:cNvPr id="87" name="grp_TourPane">
            <a:extLst>
              <a:ext uri="{FF2B5EF4-FFF2-40B4-BE49-F238E27FC236}">
                <a16:creationId xmlns:a16="http://schemas.microsoft.com/office/drawing/2014/main" id="{A96CA760-E119-42E0-81B0-6FF77D9AC3C8}"/>
              </a:ext>
            </a:extLst>
          </xdr:cNvPr>
          <xdr:cNvGrpSpPr/>
        </xdr:nvGrpSpPr>
        <xdr:grpSpPr>
          <a:xfrm>
            <a:off x="0" y="0"/>
            <a:ext cx="5734050" cy="4781550"/>
            <a:chOff x="609600" y="1524000"/>
            <a:chExt cx="5695950" cy="4781550"/>
          </a:xfrm>
        </xdr:grpSpPr>
        <xdr:sp macro="" textlink="">
          <xdr:nvSpPr>
            <xdr:cNvPr id="97" name="txt_TourBackground" descr="Pozadie">
              <a:extLst>
                <a:ext uri="{FF2B5EF4-FFF2-40B4-BE49-F238E27FC236}">
                  <a16:creationId xmlns:a16="http://schemas.microsoft.com/office/drawing/2014/main" id="{81E66454-B3D1-4304-95E2-8BD4F5D909D9}"/>
                </a:ext>
              </a:extLst>
            </xdr:cNvPr>
            <xdr:cNvSpPr/>
          </xdr:nvSpPr>
          <xdr:spPr>
            <a:xfrm>
              <a:off x="609600" y="1524000"/>
              <a:ext cx="5695950" cy="47815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98" name="txt_TourHeader" descr="Spojenie textu z rôznych buniek">
              <a:extLst>
                <a:ext uri="{FF2B5EF4-FFF2-40B4-BE49-F238E27FC236}">
                  <a16:creationId xmlns:a16="http://schemas.microsoft.com/office/drawing/2014/main" id="{64DE63A8-C533-4A24-94EE-0182FFA6A743}"/>
                </a:ext>
              </a:extLst>
            </xdr:cNvPr>
            <xdr:cNvSpPr txBox="1"/>
          </xdr:nvSpPr>
          <xdr:spPr>
            <a:xfrm>
              <a:off x="849300" y="1619249"/>
              <a:ext cx="5216551"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Spojenie textu z rôznych buniek</a:t>
              </a:r>
            </a:p>
          </xdr:txBody>
        </xdr:sp>
        <xdr:cxnSp macro="">
          <xdr:nvCxnSpPr>
            <xdr:cNvPr id="99" name="txt_TourLine1" descr="Ozdobná čiara">
              <a:extLst>
                <a:ext uri="{FF2B5EF4-FFF2-40B4-BE49-F238E27FC236}">
                  <a16:creationId xmlns:a16="http://schemas.microsoft.com/office/drawing/2014/main" id="{56CCBBC6-CEA3-4A11-91B0-C552C6DD564E}"/>
                </a:ext>
              </a:extLst>
            </xdr:cNvPr>
            <xdr:cNvCxnSpPr>
              <a:cxnSpLocks/>
            </xdr:cNvCxnSpPr>
          </xdr:nvCxnSpPr>
          <xdr:spPr>
            <a:xfrm>
              <a:off x="850887" y="219075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0" name="txt_TourLine2" descr="Ozdobná čiara">
              <a:extLst>
                <a:ext uri="{FF2B5EF4-FFF2-40B4-BE49-F238E27FC236}">
                  <a16:creationId xmlns:a16="http://schemas.microsoft.com/office/drawing/2014/main" id="{D1E1815B-B93B-4FAB-BF34-F8EBD480D0BC}"/>
                </a:ext>
              </a:extLst>
            </xdr:cNvPr>
            <xdr:cNvCxnSpPr>
              <a:cxnSpLocks/>
            </xdr:cNvCxnSpPr>
          </xdr:nvCxnSpPr>
          <xdr:spPr>
            <a:xfrm>
              <a:off x="850887" y="5440891"/>
              <a:ext cx="521337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1" name="txt_TourIntro" descr="Pri práci v Exceli budete chcieť veľakrát spojiť text, ktorý sa nachádza v rôznych bunkách. Veľmi bežný je nasledujúci príklad, v ktorom máme mená a priezviská, a chceme ich skombinovať do formátu priezvisko, meno alebo do celého mena. Excel nám to našťastie umožňuje urobiť pomocou znaku &amp; (Shift + 7).">
              <a:extLst>
                <a:ext uri="{FF2B5EF4-FFF2-40B4-BE49-F238E27FC236}">
                  <a16:creationId xmlns:a16="http://schemas.microsoft.com/office/drawing/2014/main" id="{D2702511-4771-4838-A3C1-0C5BA687014B}"/>
                </a:ext>
              </a:extLst>
            </xdr:cNvPr>
            <xdr:cNvSpPr txBox="1"/>
          </xdr:nvSpPr>
          <xdr:spPr>
            <a:xfrm>
              <a:off x="846305" y="2224165"/>
              <a:ext cx="5216551" cy="10810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Pri práci v Exceli budete chcieť veľakrát spojiť text, ktorý sa nachádza v rôznych bunkách. Veľmi bežný je nasledujúci príklad, v ktorom máme mená a priezviská, a chceme ich skombinovať do formátu priezvisko, meno alebo do celého mena. Excel nám to našťastie umožňuje urobiť pomocou znaku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&amp;</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ktorý zadáte stlačením kombinácie klávesov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Shift + 7</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grpSp>
        <xdr:nvGrpSpPr>
          <xdr:cNvPr id="88" name="grp_Step">
            <a:extLst>
              <a:ext uri="{FF2B5EF4-FFF2-40B4-BE49-F238E27FC236}">
                <a16:creationId xmlns:a16="http://schemas.microsoft.com/office/drawing/2014/main" id="{C22B3EA9-DB64-4F67-BB25-AB505C9F6071}"/>
              </a:ext>
            </a:extLst>
          </xdr:cNvPr>
          <xdr:cNvGrpSpPr/>
        </xdr:nvGrpSpPr>
        <xdr:grpSpPr>
          <a:xfrm>
            <a:off x="238125" y="1809750"/>
            <a:ext cx="5220101" cy="596207"/>
            <a:chOff x="590674" y="7991475"/>
            <a:chExt cx="5186234" cy="596207"/>
          </a:xfrm>
        </xdr:grpSpPr>
        <xdr:sp macro="" textlink="">
          <xdr:nvSpPr>
            <xdr:cNvPr id="95" name="txt_Step" descr="Do bunky E3 zadajte vzorec =D3&amp;C3, ktorým spojíte priezvisko a meno. ">
              <a:extLst>
                <a:ext uri="{FF2B5EF4-FFF2-40B4-BE49-F238E27FC236}">
                  <a16:creationId xmlns:a16="http://schemas.microsoft.com/office/drawing/2014/main" id="{2019278A-5B82-42D4-A9E1-AB92ED21BA21}"/>
                </a:ext>
              </a:extLst>
            </xdr:cNvPr>
            <xdr:cNvSpPr txBox="1"/>
          </xdr:nvSpPr>
          <xdr:spPr>
            <a:xfrm>
              <a:off x="998369" y="8033433"/>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E3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=D3&amp;C3</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ktorým spojíte priezvisko a meno.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6" name="shp_Step" descr="1">
              <a:extLst>
                <a:ext uri="{FF2B5EF4-FFF2-40B4-BE49-F238E27FC236}">
                  <a16:creationId xmlns:a16="http://schemas.microsoft.com/office/drawing/2014/main" id="{08E6959D-49D7-4904-81A7-E70CA3454C0B}"/>
                </a:ext>
              </a:extLst>
            </xdr:cNvPr>
            <xdr:cNvSpPr/>
          </xdr:nvSpPr>
          <xdr:spPr>
            <a:xfrm>
              <a:off x="590674" y="799147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89" name="grp_Step">
            <a:extLst>
              <a:ext uri="{FF2B5EF4-FFF2-40B4-BE49-F238E27FC236}">
                <a16:creationId xmlns:a16="http://schemas.microsoft.com/office/drawing/2014/main" id="{2404CB22-1164-47A4-9503-5F5194382641}"/>
              </a:ext>
            </a:extLst>
          </xdr:cNvPr>
          <xdr:cNvGrpSpPr/>
        </xdr:nvGrpSpPr>
        <xdr:grpSpPr>
          <a:xfrm>
            <a:off x="238125" y="2347913"/>
            <a:ext cx="5220101" cy="881062"/>
            <a:chOff x="590674" y="7991475"/>
            <a:chExt cx="5186234" cy="881062"/>
          </a:xfrm>
        </xdr:grpSpPr>
        <xdr:sp macro="" textlink="">
          <xdr:nvSpPr>
            <xdr:cNvPr id="93" name="txt_Step" descr="Meno KováčováMária však nevyzerá úplne správne. Potrebujeme pridať čiarku a medzeru. Urobíme to tak, že pridáme nový reťazec s použitím úvodzoviek. Teraz zadáme vzorec =D3&amp;&quot;, &quot;&amp;C3. Časť vzorca &amp;&quot;, &quot;&amp; nám umožňuje pridať k textu v bunkách čiarku a medzeru.&#10;">
              <a:extLst>
                <a:ext uri="{FF2B5EF4-FFF2-40B4-BE49-F238E27FC236}">
                  <a16:creationId xmlns:a16="http://schemas.microsoft.com/office/drawing/2014/main" id="{08674DB0-339E-4450-B5D1-99B77DC0D664}"/>
                </a:ext>
              </a:extLst>
            </xdr:cNvPr>
            <xdr:cNvSpPr txBox="1"/>
          </xdr:nvSpPr>
          <xdr:spPr>
            <a:xfrm>
              <a:off x="998369" y="8004858"/>
              <a:ext cx="4778539" cy="86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Meno KováčováMária však nevyzerá úplne správne. Potrebujeme pridať čiarku a medzeru. Urobíme to tak, že pridáme nový reťazec s použitím úvodzoviek. Teraz zadáme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=D3&amp;", "&amp;C3</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Časť vzorca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&amp;", "&amp;</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nám umožňuje pridať k textu v bunkách čiarku a medzeru.</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4" name="shp_Step" descr="2">
              <a:extLst>
                <a:ext uri="{FF2B5EF4-FFF2-40B4-BE49-F238E27FC236}">
                  <a16:creationId xmlns:a16="http://schemas.microsoft.com/office/drawing/2014/main" id="{5F7A5327-6FDF-46BB-9B7E-8EB24A3ABBF2}"/>
                </a:ext>
              </a:extLst>
            </xdr:cNvPr>
            <xdr:cNvSpPr/>
          </xdr:nvSpPr>
          <xdr:spPr>
            <a:xfrm>
              <a:off x="590674" y="799147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90" name="grp_Step">
            <a:extLst>
              <a:ext uri="{FF2B5EF4-FFF2-40B4-BE49-F238E27FC236}">
                <a16:creationId xmlns:a16="http://schemas.microsoft.com/office/drawing/2014/main" id="{C702821E-6BD4-4022-98BD-DE7E30FD3E4C}"/>
              </a:ext>
            </a:extLst>
          </xdr:cNvPr>
          <xdr:cNvGrpSpPr/>
        </xdr:nvGrpSpPr>
        <xdr:grpSpPr>
          <a:xfrm>
            <a:off x="238125" y="3286125"/>
            <a:ext cx="5220101" cy="596207"/>
            <a:chOff x="590674" y="7991475"/>
            <a:chExt cx="5186234" cy="596207"/>
          </a:xfrm>
        </xdr:grpSpPr>
        <xdr:sp macro="" textlink="">
          <xdr:nvSpPr>
            <xdr:cNvPr id="91" name="txt_Step" descr="Ak chceme vytvoriť celé meno, spojíme meno a priezvisko, no použijeme medzeru bez čiarky. Do bunky F3 zadajte vzorec =C3&amp;&quot; &quot;&amp;D3.">
              <a:extLst>
                <a:ext uri="{FF2B5EF4-FFF2-40B4-BE49-F238E27FC236}">
                  <a16:creationId xmlns:a16="http://schemas.microsoft.com/office/drawing/2014/main" id="{CEF374DD-E735-4BAD-8507-D3231A999B36}"/>
                </a:ext>
              </a:extLst>
            </xdr:cNvPr>
            <xdr:cNvSpPr txBox="1"/>
          </xdr:nvSpPr>
          <xdr:spPr>
            <a:xfrm>
              <a:off x="998369" y="8033433"/>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chceme vytvoriť celé meno, spojíme meno a priezvisko, no použijeme medzeru bez čiarky. Do bunky F3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=C3&amp;" "&amp;D3</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2" name="shp_Step" descr="3">
              <a:extLst>
                <a:ext uri="{FF2B5EF4-FFF2-40B4-BE49-F238E27FC236}">
                  <a16:creationId xmlns:a16="http://schemas.microsoft.com/office/drawing/2014/main" id="{9477BB36-AB74-47F3-A687-1A347B7E572C}"/>
                </a:ext>
              </a:extLst>
            </xdr:cNvPr>
            <xdr:cNvSpPr/>
          </xdr:nvSpPr>
          <xdr:spPr>
            <a:xfrm>
              <a:off x="590674" y="799147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581025</xdr:colOff>
      <xdr:row>20</xdr:row>
      <xdr:rowOff>161925</xdr:rowOff>
    </xdr:from>
    <xdr:to>
      <xdr:col>1</xdr:col>
      <xdr:colOff>2474582</xdr:colOff>
      <xdr:row>23</xdr:row>
      <xdr:rowOff>126112</xdr:rowOff>
    </xdr:to>
    <xdr:sp macro="" textlink="">
      <xdr:nvSpPr>
        <xdr:cNvPr id="102" name="btn_DeepDive" descr="Ďalšie podrobnosti nájdete nižšie">
          <a:hlinkClick xmlns:r="http://schemas.openxmlformats.org/officeDocument/2006/relationships" r:id="rId10"/>
          <a:extLst>
            <a:ext uri="{FF2B5EF4-FFF2-40B4-BE49-F238E27FC236}">
              <a16:creationId xmlns:a16="http://schemas.microsoft.com/office/drawing/2014/main" id="{C54CB2CE-20A2-44E1-8EB9-DA5F21EB9298}"/>
            </a:ext>
          </a:extLst>
        </xdr:cNvPr>
        <xdr:cNvSpPr/>
      </xdr:nvSpPr>
      <xdr:spPr>
        <a:xfrm>
          <a:off x="581025" y="4543425"/>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editAs="absolute">
    <xdr:from>
      <xdr:col>1</xdr:col>
      <xdr:colOff>3713211</xdr:colOff>
      <xdr:row>20</xdr:row>
      <xdr:rowOff>161925</xdr:rowOff>
    </xdr:from>
    <xdr:to>
      <xdr:col>1</xdr:col>
      <xdr:colOff>4988381</xdr:colOff>
      <xdr:row>22</xdr:row>
      <xdr:rowOff>116374</xdr:rowOff>
    </xdr:to>
    <xdr:sp macro="" textlink="">
      <xdr:nvSpPr>
        <xdr:cNvPr id="103" name="TlačidloĎalej" descr="Prejsť na nasledujúci hárok">
          <a:hlinkClick xmlns:r="http://schemas.openxmlformats.org/officeDocument/2006/relationships" r:id="rId2" tooltip="Kliknutím sem prejdete na nasledujúci hárok"/>
          <a:extLst>
            <a:ext uri="{FF2B5EF4-FFF2-40B4-BE49-F238E27FC236}">
              <a16:creationId xmlns:a16="http://schemas.microsoft.com/office/drawing/2014/main" id="{2DE05C84-7047-4122-A2D6-137F3AEDBF12}"/>
            </a:ext>
          </a:extLst>
        </xdr:cNvPr>
        <xdr:cNvSpPr/>
      </xdr:nvSpPr>
      <xdr:spPr>
        <a:xfrm>
          <a:off x="4560936" y="4543425"/>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4</xdr:col>
      <xdr:colOff>0</xdr:colOff>
      <xdr:row>33</xdr:row>
      <xdr:rowOff>66675</xdr:rowOff>
    </xdr:from>
    <xdr:to>
      <xdr:col>6</xdr:col>
      <xdr:colOff>590549</xdr:colOff>
      <xdr:row>39</xdr:row>
      <xdr:rowOff>114300</xdr:rowOff>
    </xdr:to>
    <xdr:grpSp>
      <xdr:nvGrpSpPr>
        <xdr:cNvPr id="104" name="VYSKÚŠAJTE TO" descr="VYSKÚŠAJTE TO&#10;&#10;">
          <a:extLst>
            <a:ext uri="{FF2B5EF4-FFF2-40B4-BE49-F238E27FC236}">
              <a16:creationId xmlns:a16="http://schemas.microsoft.com/office/drawing/2014/main" id="{EFD4E48E-5D2B-4B5E-9DBB-99430A62BD96}"/>
            </a:ext>
          </a:extLst>
        </xdr:cNvPr>
        <xdr:cNvGrpSpPr/>
      </xdr:nvGrpSpPr>
      <xdr:grpSpPr>
        <a:xfrm>
          <a:off x="8705850" y="6637020"/>
          <a:ext cx="3289934" cy="1135380"/>
          <a:chOff x="7539454" y="7993902"/>
          <a:chExt cx="3209767" cy="1409701"/>
        </a:xfrm>
      </xdr:grpSpPr>
      <xdr:grpSp>
        <xdr:nvGrpSpPr>
          <xdr:cNvPr id="105" name="Čiary v tvare zloženej zátvorky">
            <a:extLst>
              <a:ext uri="{FF2B5EF4-FFF2-40B4-BE49-F238E27FC236}">
                <a16:creationId xmlns:a16="http://schemas.microsoft.com/office/drawing/2014/main" id="{AA6B064F-4768-428F-88A8-87332CACD51B}"/>
              </a:ext>
            </a:extLst>
          </xdr:cNvPr>
          <xdr:cNvGrpSpPr/>
        </xdr:nvGrpSpPr>
        <xdr:grpSpPr>
          <a:xfrm rot="599914">
            <a:off x="7539454" y="8145377"/>
            <a:ext cx="293814" cy="698211"/>
            <a:chOff x="9871108" y="1184220"/>
            <a:chExt cx="273326" cy="789155"/>
          </a:xfrm>
        </xdr:grpSpPr>
        <xdr:sp macro="" textlink="">
          <xdr:nvSpPr>
            <xdr:cNvPr id="108" name="Ďalšia čiara v tvare zloženej zátvorky" descr="Čiara v tvare zloženej zátvorky">
              <a:extLst>
                <a:ext uri="{FF2B5EF4-FFF2-40B4-BE49-F238E27FC236}">
                  <a16:creationId xmlns:a16="http://schemas.microsoft.com/office/drawing/2014/main" id="{5570FA65-E17B-40B5-9CC7-154F3BD3440E}"/>
                </a:ext>
              </a:extLst>
            </xdr:cNvPr>
            <xdr:cNvSpPr/>
          </xdr:nvSpPr>
          <xdr:spPr>
            <a:xfrm>
              <a:off x="9871108" y="1184220"/>
              <a:ext cx="273326" cy="262769"/>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109" name="Čiara v tvare zloženej zátvorky" descr="Čiara v tvare zloženej zátvorky&#10;">
              <a:extLst>
                <a:ext uri="{FF2B5EF4-FFF2-40B4-BE49-F238E27FC236}">
                  <a16:creationId xmlns:a16="http://schemas.microsoft.com/office/drawing/2014/main" id="{4D189C00-D6D4-4561-92F7-346B05B04B41}"/>
                </a:ext>
              </a:extLst>
            </xdr:cNvPr>
            <xdr:cNvSpPr/>
          </xdr:nvSpPr>
          <xdr:spPr>
            <a:xfrm>
              <a:off x="9983011" y="1430777"/>
              <a:ext cx="160895" cy="542598"/>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106" name="Hviezdičky" descr="Hviezdičky">
            <a:extLst>
              <a:ext uri="{FF2B5EF4-FFF2-40B4-BE49-F238E27FC236}">
                <a16:creationId xmlns:a16="http://schemas.microsoft.com/office/drawing/2014/main" id="{4EF6B9B5-6A72-4ED6-A038-08F20F1BE97F}"/>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a:off x="7830674" y="8038700"/>
            <a:ext cx="388098" cy="337815"/>
          </a:xfrm>
          <a:prstGeom prst="rect">
            <a:avLst/>
          </a:prstGeom>
        </xdr:spPr>
      </xdr:pic>
      <xdr:sp macro="" textlink="">
        <xdr:nvSpPr>
          <xdr:cNvPr id="107" name="Pokyny" descr="CHECK THIS OUT&#10;Formulas, especially big ones, can sometimes be hard to read, but you can break up their parts with spaces like this:&#10;&#10;=C28 &amp; &quot; &quot; &amp; TEXT(D28,&quot;MM/DD/YYYY&quot;)&#10;">
            <a:extLst>
              <a:ext uri="{FF2B5EF4-FFF2-40B4-BE49-F238E27FC236}">
                <a16:creationId xmlns:a16="http://schemas.microsoft.com/office/drawing/2014/main" id="{E1E6E972-A734-4953-9B25-6280E9FDC77E}"/>
              </a:ext>
            </a:extLst>
          </xdr:cNvPr>
          <xdr:cNvSpPr txBox="1"/>
        </xdr:nvSpPr>
        <xdr:spPr>
          <a:xfrm>
            <a:off x="8132528" y="7993902"/>
            <a:ext cx="2616693"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Vzorce,</a:t>
            </a:r>
            <a:r>
              <a:rPr lang="sk" sz="1100" kern="0" baseline="0">
                <a:solidFill>
                  <a:schemeClr val="bg2">
                    <a:lumMod val="25000"/>
                  </a:schemeClr>
                </a:solidFill>
                <a:latin typeface="+mn-lt"/>
                <a:ea typeface="Segoe UI" pitchFamily="34" charset="0"/>
                <a:cs typeface="Segoe UI Light" panose="020B0502040204020203" pitchFamily="34" charset="0"/>
              </a:rPr>
              <a:t> a najmä tie veľké, sa niekedy ťažko čítajú, ich časti však môžete oddeliť medzerami takto:</a:t>
            </a:r>
          </a:p>
          <a:p>
            <a:pPr lvl="0" rtl="0">
              <a:defRPr/>
            </a:pPr>
            <a:endParaRPr lang="en-US" sz="1100" kern="0" baseline="0">
              <a:solidFill>
                <a:schemeClr val="bg2">
                  <a:lumMod val="25000"/>
                </a:schemeClr>
              </a:solidFill>
              <a:latin typeface="+mn-lt"/>
              <a:ea typeface="Segoe UI" pitchFamily="34" charset="0"/>
              <a:cs typeface="Segoe UI Light" panose="020B0502040204020203" pitchFamily="34" charset="0"/>
            </a:endParaRPr>
          </a:p>
          <a:p>
            <a:pPr lvl="0" rtl="0">
              <a:defRPr/>
            </a:pPr>
            <a:r>
              <a:rPr lang="sk" sz="1100" b="1">
                <a:solidFill>
                  <a:schemeClr val="bg2">
                    <a:lumMod val="25000"/>
                  </a:schemeClr>
                </a:solidFill>
                <a:latin typeface="+mn-lt"/>
                <a:ea typeface="Segoe UI" pitchFamily="34" charset="0"/>
                <a:cs typeface="Segoe UI Light" panose="020B0502040204020203" pitchFamily="34" charset="0"/>
              </a:rPr>
              <a:t>=C28 &amp; " " &amp; TEXT(D28;"</a:t>
            </a:r>
            <a:r>
              <a:rPr lang="sk-SK" sz="1100" b="1">
                <a:solidFill>
                  <a:schemeClr val="bg2">
                    <a:lumMod val="25000"/>
                  </a:schemeClr>
                </a:solidFill>
                <a:latin typeface="+mn-lt"/>
                <a:ea typeface="Segoe UI" pitchFamily="34" charset="0"/>
                <a:cs typeface="Segoe UI Light" panose="020B0502040204020203" pitchFamily="34" charset="0"/>
              </a:rPr>
              <a:t>DD.MM.YYYY</a:t>
            </a:r>
            <a:r>
              <a:rPr lang="sk" sz="1100" b="1">
                <a:solidFill>
                  <a:schemeClr val="bg2">
                    <a:lumMod val="25000"/>
                  </a:schemeClr>
                </a:solidFill>
                <a:latin typeface="+mn-lt"/>
                <a:ea typeface="Segoe UI" pitchFamily="34" charset="0"/>
                <a:cs typeface="Segoe UI Light" panose="020B0502040204020203" pitchFamily="34" charset="0"/>
              </a:rPr>
              <a:t>")</a:t>
            </a:r>
          </a:p>
        </xdr:txBody>
      </xdr:sp>
    </xdr:grpSp>
    <xdr:clientData/>
  </xdr:twoCellAnchor>
</xdr:wsDr>
</file>

<file path=xl/drawings/drawing8.xml><?xml version="1.0" encoding="utf-8"?>
<xdr:wsDr xmlns:xdr="http://schemas.openxmlformats.org/drawingml/2006/spreadsheetDrawing" xmlns:a="http://schemas.openxmlformats.org/drawingml/2006/main">
  <xdr:twoCellAnchor editAs="absolute">
    <xdr:from>
      <xdr:col>0</xdr:col>
      <xdr:colOff>342900</xdr:colOff>
      <xdr:row>0</xdr:row>
      <xdr:rowOff>361950</xdr:rowOff>
    </xdr:from>
    <xdr:to>
      <xdr:col>1</xdr:col>
      <xdr:colOff>5229225</xdr:colOff>
      <xdr:row>22</xdr:row>
      <xdr:rowOff>156549</xdr:rowOff>
    </xdr:to>
    <xdr:grpSp>
      <xdr:nvGrpSpPr>
        <xdr:cNvPr id="32" name="Skupina 31">
          <a:extLst>
            <a:ext uri="{FF2B5EF4-FFF2-40B4-BE49-F238E27FC236}">
              <a16:creationId xmlns:a16="http://schemas.microsoft.com/office/drawing/2014/main" id="{32765470-045A-4DC3-91A2-013AB95EB7BA}"/>
            </a:ext>
          </a:extLst>
        </xdr:cNvPr>
        <xdr:cNvGrpSpPr/>
      </xdr:nvGrpSpPr>
      <xdr:grpSpPr>
        <a:xfrm>
          <a:off x="342900" y="358140"/>
          <a:ext cx="5755005" cy="4438989"/>
          <a:chOff x="342900" y="361950"/>
          <a:chExt cx="5734050" cy="4557099"/>
        </a:xfrm>
      </xdr:grpSpPr>
      <xdr:grpSp>
        <xdr:nvGrpSpPr>
          <xdr:cNvPr id="70" name="Skupina 69">
            <a:extLst>
              <a:ext uri="{FF2B5EF4-FFF2-40B4-BE49-F238E27FC236}">
                <a16:creationId xmlns:a16="http://schemas.microsoft.com/office/drawing/2014/main" id="{070FF1E9-A14C-476A-A31F-8E531229B90A}"/>
              </a:ext>
            </a:extLst>
          </xdr:cNvPr>
          <xdr:cNvGrpSpPr/>
        </xdr:nvGrpSpPr>
        <xdr:grpSpPr>
          <a:xfrm>
            <a:off x="342900" y="361950"/>
            <a:ext cx="5734050" cy="4557099"/>
            <a:chOff x="342900" y="342900"/>
            <a:chExt cx="5734050" cy="4419600"/>
          </a:xfrm>
        </xdr:grpSpPr>
        <xdr:sp macro="" textlink="">
          <xdr:nvSpPr>
            <xdr:cNvPr id="76" name="txt_TourBackground" descr="Pozadie">
              <a:extLst>
                <a:ext uri="{FF2B5EF4-FFF2-40B4-BE49-F238E27FC236}">
                  <a16:creationId xmlns:a16="http://schemas.microsoft.com/office/drawing/2014/main" id="{32129052-3339-477F-8788-8EA08A10AD5C}"/>
                </a:ext>
              </a:extLst>
            </xdr:cNvPr>
            <xdr:cNvSpPr/>
          </xdr:nvSpPr>
          <xdr:spPr>
            <a:xfrm>
              <a:off x="342900" y="342900"/>
              <a:ext cx="5734050" cy="44196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77" name="txt_TourHeader" descr="Príkazy IF">
              <a:extLst>
                <a:ext uri="{FF2B5EF4-FFF2-40B4-BE49-F238E27FC236}">
                  <a16:creationId xmlns:a16="http://schemas.microsoft.com/office/drawing/2014/main" id="{D2D2176E-742F-483D-81E1-ED859FF4E49A}"/>
                </a:ext>
              </a:extLst>
            </xdr:cNvPr>
            <xdr:cNvSpPr txBox="1"/>
          </xdr:nvSpPr>
          <xdr:spPr>
            <a:xfrm>
              <a:off x="555628" y="438149"/>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Príkazy IF</a:t>
              </a:r>
              <a:endParaRPr kumimoji="0" lang="en-US" sz="2200" b="1"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endParaRPr>
            </a:p>
          </xdr:txBody>
        </xdr:sp>
        <xdr:cxnSp macro="">
          <xdr:nvCxnSpPr>
            <xdr:cNvPr id="78" name="txt_TourLine1" descr="Ozdobná čiara">
              <a:extLst>
                <a:ext uri="{FF2B5EF4-FFF2-40B4-BE49-F238E27FC236}">
                  <a16:creationId xmlns:a16="http://schemas.microsoft.com/office/drawing/2014/main" id="{983C4C13-C094-4FE6-8183-AEA6A2CA096C}"/>
                </a:ext>
              </a:extLst>
            </xdr:cNvPr>
            <xdr:cNvCxnSpPr>
              <a:cxnSpLocks/>
            </xdr:cNvCxnSpPr>
          </xdr:nvCxnSpPr>
          <xdr:spPr>
            <a:xfrm>
              <a:off x="555628" y="100965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9" name="txt_TourLine2" descr="Ozdobná čiara">
              <a:extLst>
                <a:ext uri="{FF2B5EF4-FFF2-40B4-BE49-F238E27FC236}">
                  <a16:creationId xmlns:a16="http://schemas.microsoft.com/office/drawing/2014/main" id="{B9B7D386-28D6-4E40-BBBD-81C9A5683619}"/>
                </a:ext>
              </a:extLst>
            </xdr:cNvPr>
            <xdr:cNvCxnSpPr>
              <a:cxnSpLocks/>
            </xdr:cNvCxnSpPr>
          </xdr:nvCxnSpPr>
          <xdr:spPr>
            <a:xfrm>
              <a:off x="555628" y="393594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80" name="txt_TourIntro" descr="Pomocou príkazov IF môžete vykonať logické porovnania medzi podmienkami. Príkaz IF vo všeobecnosti znamená, že ak má jedna podmienka hodnotu true, má sa vykonať určitá akcia, a ak má naopak táto podmienka hodnotu false, má sa vykonať iná akcia. Vzorce môžu vrátiť text, hodnoty alebo aj ďalšie výpočty.&#10;">
              <a:extLst>
                <a:ext uri="{FF2B5EF4-FFF2-40B4-BE49-F238E27FC236}">
                  <a16:creationId xmlns:a16="http://schemas.microsoft.com/office/drawing/2014/main" id="{29E75ED7-FFEA-4CE5-86E1-A1A772619057}"/>
                </a:ext>
              </a:extLst>
            </xdr:cNvPr>
            <xdr:cNvSpPr txBox="1"/>
          </xdr:nvSpPr>
          <xdr:spPr>
            <a:xfrm>
              <a:off x="562138" y="1043066"/>
              <a:ext cx="5251444" cy="73166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Pomocou príkazov IF môžete vykonať logické porovnania medzi podmienkami. Príkaz IF vo všeobecnosti znamená, že ak má jedna podmienka hodnotu true, má sa vykonať určitá akcia, a ak má naopak hodnotu false, má sa vykonať iná akcia. Vzorce môžu vrátiť text, hodnoty alebo aj ďalšie výpočty.</a:t>
              </a:r>
            </a:p>
          </xdr:txBody>
        </xdr:sp>
      </xdr:grpSp>
      <xdr:grpSp>
        <xdr:nvGrpSpPr>
          <xdr:cNvPr id="81" name="grp_Step">
            <a:extLst>
              <a:ext uri="{FF2B5EF4-FFF2-40B4-BE49-F238E27FC236}">
                <a16:creationId xmlns:a16="http://schemas.microsoft.com/office/drawing/2014/main" id="{62718C28-6D67-47F6-B4B4-619E5B81F03D}"/>
              </a:ext>
            </a:extLst>
          </xdr:cNvPr>
          <xdr:cNvGrpSpPr/>
        </xdr:nvGrpSpPr>
        <xdr:grpSpPr>
          <a:xfrm>
            <a:off x="571500" y="1962150"/>
            <a:ext cx="5305429" cy="596207"/>
            <a:chOff x="666377" y="7810500"/>
            <a:chExt cx="5271008" cy="596207"/>
          </a:xfrm>
        </xdr:grpSpPr>
        <xdr:sp macro="" textlink="">
          <xdr:nvSpPr>
            <xdr:cNvPr id="82" name="txt_Step" descr="V bunke D9 zadajte vzorec =IF(C9=&quot;Jablko&quot;;TRUE;FALSE). Správna odpoveď je TRUE.&#10;&#10;&#10;">
              <a:extLst>
                <a:ext uri="{FF2B5EF4-FFF2-40B4-BE49-F238E27FC236}">
                  <a16:creationId xmlns:a16="http://schemas.microsoft.com/office/drawing/2014/main" id="{C9F56A19-70D3-4628-8709-84489EA24BB0}"/>
                </a:ext>
              </a:extLst>
            </xdr:cNvPr>
            <xdr:cNvSpPr txBox="1"/>
          </xdr:nvSpPr>
          <xdr:spPr>
            <a:xfrm>
              <a:off x="1074075" y="7852458"/>
              <a:ext cx="4863310"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 bunke D9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=IF(C9="Jablko";TRUE</a:t>
              </a:r>
              <a:r>
                <a:rPr lang="en-US"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FALSE)</a:t>
              </a:r>
              <a:r>
                <a:rPr sz="1100">
                  <a:solidFill>
                    <a:schemeClr val="tx1">
                      <a:lumMod val="75000"/>
                      <a:lumOff val="25000"/>
                    </a:schemeClr>
                  </a:solidFill>
                  <a:latin typeface="Segoe UI" panose="020B0502040204020203" pitchFamily="34" charset="0"/>
                  <a:cs typeface="Segoe UI" panose="020B0502040204020203" pitchFamily="34" charset="0"/>
                </a:rPr>
                <a:t>. Správna odpoveď je </a:t>
              </a:r>
              <a:r>
                <a:rPr sz="1100" b="1">
                  <a:solidFill>
                    <a:schemeClr val="tx1">
                      <a:lumMod val="75000"/>
                      <a:lumOff val="25000"/>
                    </a:schemeClr>
                  </a:solidFill>
                  <a:latin typeface="Segoe UI" panose="020B0502040204020203" pitchFamily="34" charset="0"/>
                  <a:cs typeface="Segoe UI" panose="020B0502040204020203" pitchFamily="34" charset="0"/>
                </a:rPr>
                <a:t>TRUE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3" name="shp_Step" descr="1">
              <a:extLst>
                <a:ext uri="{FF2B5EF4-FFF2-40B4-BE49-F238E27FC236}">
                  <a16:creationId xmlns:a16="http://schemas.microsoft.com/office/drawing/2014/main" id="{174BEEAC-1D05-4BA3-8D44-772CDEFA2E58}"/>
                </a:ext>
              </a:extLst>
            </xdr:cNvPr>
            <xdr:cNvSpPr/>
          </xdr:nvSpPr>
          <xdr:spPr>
            <a:xfrm>
              <a:off x="666377" y="7810500"/>
              <a:ext cx="372192"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84" name="grp_Step">
            <a:extLst>
              <a:ext uri="{FF2B5EF4-FFF2-40B4-BE49-F238E27FC236}">
                <a16:creationId xmlns:a16="http://schemas.microsoft.com/office/drawing/2014/main" id="{685246AB-9501-4CF4-B780-BCFC62DE94CD}"/>
              </a:ext>
            </a:extLst>
          </xdr:cNvPr>
          <xdr:cNvGrpSpPr/>
        </xdr:nvGrpSpPr>
        <xdr:grpSpPr>
          <a:xfrm>
            <a:off x="571500" y="2540000"/>
            <a:ext cx="5220103" cy="596207"/>
            <a:chOff x="685304" y="7810500"/>
            <a:chExt cx="5186236" cy="596207"/>
          </a:xfrm>
        </xdr:grpSpPr>
        <xdr:sp macro="" textlink="">
          <xdr:nvSpPr>
            <xdr:cNvPr id="85" name="txt_Step" descr="Skopírujte bunku D9 do bunky D10. Odpoveď by tu mala byť FALSE, pretože pomaranč nie je jablko.&#10;&#10;">
              <a:extLst>
                <a:ext uri="{FF2B5EF4-FFF2-40B4-BE49-F238E27FC236}">
                  <a16:creationId xmlns:a16="http://schemas.microsoft.com/office/drawing/2014/main" id="{D8F2AE5E-974E-4202-A290-3F2D0EFF00C4}"/>
                </a:ext>
              </a:extLst>
            </xdr:cNvPr>
            <xdr:cNvSpPr txBox="1"/>
          </xdr:nvSpPr>
          <xdr:spPr>
            <a:xfrm>
              <a:off x="1093001" y="7852458"/>
              <a:ext cx="4778539"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Skopírujte bunku D9 do bunky D10. Odpoveď by tu mala byť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FALSE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pretože pomaranč nie je jablko.</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6" name="shp_Step" descr="2">
              <a:extLst>
                <a:ext uri="{FF2B5EF4-FFF2-40B4-BE49-F238E27FC236}">
                  <a16:creationId xmlns:a16="http://schemas.microsoft.com/office/drawing/2014/main" id="{19487CBB-1C21-45D8-828F-6A02011E52A3}"/>
                </a:ext>
              </a:extLst>
            </xdr:cNvPr>
            <xdr:cNvSpPr/>
          </xdr:nvSpPr>
          <xdr:spPr>
            <a:xfrm>
              <a:off x="685304"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87" name="grp_Step">
            <a:extLst>
              <a:ext uri="{FF2B5EF4-FFF2-40B4-BE49-F238E27FC236}">
                <a16:creationId xmlns:a16="http://schemas.microsoft.com/office/drawing/2014/main" id="{90938F22-5BF3-4461-BD80-06D3D6849C8F}"/>
              </a:ext>
            </a:extLst>
          </xdr:cNvPr>
          <xdr:cNvGrpSpPr/>
        </xdr:nvGrpSpPr>
        <xdr:grpSpPr>
          <a:xfrm>
            <a:off x="571500" y="3165475"/>
            <a:ext cx="5286375" cy="873125"/>
            <a:chOff x="694767" y="7810500"/>
            <a:chExt cx="5252078" cy="873125"/>
          </a:xfrm>
        </xdr:grpSpPr>
        <xdr:sp macro="" textlink="">
          <xdr:nvSpPr>
            <xdr:cNvPr id="88" name="txt_Step" descr="Vyskúšajte iný príklad – pozrite sa na vzorec v bunke D12. Zadali sme do nej vzorec =IF(C12&lt;100;&quot;Menšie ako 100&quot;;&quot;Väčšie ako alebo rovné 100&quot;). Čo sa stane, ak zadáte do bunky C12 číslo väčšie ako 100?&#10;&#10;&#10;">
              <a:extLst>
                <a:ext uri="{FF2B5EF4-FFF2-40B4-BE49-F238E27FC236}">
                  <a16:creationId xmlns:a16="http://schemas.microsoft.com/office/drawing/2014/main" id="{E7088066-5C93-42EC-B66E-113D20980BB7}"/>
                </a:ext>
              </a:extLst>
            </xdr:cNvPr>
            <xdr:cNvSpPr txBox="1"/>
          </xdr:nvSpPr>
          <xdr:spPr>
            <a:xfrm>
              <a:off x="1102464" y="7852458"/>
              <a:ext cx="4844381" cy="831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Vyskúšajte iný príklad – pozrite sa na vzorec v bunke D12. Zadali sme do nej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=IF(C12&lt;100;"Menšie ako 100";"Väčšie ako alebo rovné 100")</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Čo sa stane, ak zadáte do bunky C12 číslo väčšie ako alebo rovné 100?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9" name="shp_Step" descr="3">
              <a:extLst>
                <a:ext uri="{FF2B5EF4-FFF2-40B4-BE49-F238E27FC236}">
                  <a16:creationId xmlns:a16="http://schemas.microsoft.com/office/drawing/2014/main" id="{A56BE1C1-41E9-483F-8A60-96A96BBFD3A7}"/>
                </a:ext>
              </a:extLst>
            </xdr:cNvPr>
            <xdr:cNvSpPr/>
          </xdr:nvSpPr>
          <xdr:spPr>
            <a:xfrm>
              <a:off x="694767"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1</xdr:col>
      <xdr:colOff>3684072</xdr:colOff>
      <xdr:row>19</xdr:row>
      <xdr:rowOff>76200</xdr:rowOff>
    </xdr:from>
    <xdr:to>
      <xdr:col>1</xdr:col>
      <xdr:colOff>4959242</xdr:colOff>
      <xdr:row>21</xdr:row>
      <xdr:rowOff>30649</xdr:rowOff>
    </xdr:to>
    <xdr:sp macro="" textlink="">
      <xdr:nvSpPr>
        <xdr:cNvPr id="90" name="TlačidloĎalej" descr="Prejsť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A98A8F02-A704-4521-9F8F-C54B0653E78B}"/>
            </a:ext>
          </a:extLst>
        </xdr:cNvPr>
        <xdr:cNvSpPr/>
      </xdr:nvSpPr>
      <xdr:spPr>
        <a:xfrm>
          <a:off x="4531797" y="426720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2</xdr:col>
      <xdr:colOff>420095</xdr:colOff>
      <xdr:row>13</xdr:row>
      <xdr:rowOff>173234</xdr:rowOff>
    </xdr:from>
    <xdr:to>
      <xdr:col>5</xdr:col>
      <xdr:colOff>523875</xdr:colOff>
      <xdr:row>22</xdr:row>
      <xdr:rowOff>104771</xdr:rowOff>
    </xdr:to>
    <xdr:grpSp>
      <xdr:nvGrpSpPr>
        <xdr:cNvPr id="91" name="DÔLEŽITÉ INFORMÁCIE" descr="DÔLEŽITÉ INFORMÁCIE&#10;&#10;">
          <a:extLst>
            <a:ext uri="{FF2B5EF4-FFF2-40B4-BE49-F238E27FC236}">
              <a16:creationId xmlns:a16="http://schemas.microsoft.com/office/drawing/2014/main" id="{4DBA7152-B8FD-4056-917A-B7F06AE8B67E}"/>
            </a:ext>
          </a:extLst>
        </xdr:cNvPr>
        <xdr:cNvGrpSpPr/>
      </xdr:nvGrpSpPr>
      <xdr:grpSpPr>
        <a:xfrm>
          <a:off x="6973295" y="3169799"/>
          <a:ext cx="3673750" cy="1571742"/>
          <a:chOff x="6863991" y="11363324"/>
          <a:chExt cx="2693501" cy="1402310"/>
        </a:xfrm>
      </xdr:grpSpPr>
      <xdr:sp macro="" textlink="">
        <xdr:nvSpPr>
          <xdr:cNvPr id="92" name="Pokyn" descr="IMPORTANT DETAIL&#10;TRUE and FALSE are unlike other words in Excel formulas in that they don't need to be in quotes, and Excel will automatically capitalize them. Numbers don't need to be in quotes either. Regular text, like Yes or No does need to be in quotes like this: =IF(C3=&quot;Apple&quot;,&quot;Yes&quot;,&quot;No&quot;)&#10;">
            <a:extLst>
              <a:ext uri="{FF2B5EF4-FFF2-40B4-BE49-F238E27FC236}">
                <a16:creationId xmlns:a16="http://schemas.microsoft.com/office/drawing/2014/main" id="{D4187BF2-8C2C-463C-B620-D3FC580541A4}"/>
              </a:ext>
            </a:extLst>
          </xdr:cNvPr>
          <xdr:cNvSpPr txBox="1"/>
        </xdr:nvSpPr>
        <xdr:spPr>
          <a:xfrm>
            <a:off x="7073899" y="11363324"/>
            <a:ext cx="2483593" cy="140231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sz="1100">
                <a:solidFill>
                  <a:srgbClr val="000000"/>
                </a:solidFill>
                <a:latin typeface="+mn-lt"/>
              </a:rPr>
              <a:t>Slová </a:t>
            </a:r>
            <a:r>
              <a:rPr lang="sk" sz="1100" b="1" i="0" kern="1200" baseline="0">
                <a:solidFill>
                  <a:srgbClr val="000000"/>
                </a:solidFill>
                <a:effectLst/>
                <a:latin typeface="+mn-lt"/>
                <a:ea typeface="+mn-ea"/>
                <a:cs typeface="+mn-cs"/>
              </a:rPr>
              <a:t>TRUE</a:t>
            </a:r>
            <a:r>
              <a:rPr lang="sk" sz="1100" b="0" i="0" kern="1200" baseline="0">
                <a:solidFill>
                  <a:srgbClr val="000000"/>
                </a:solidFill>
                <a:effectLst/>
                <a:latin typeface="+mn-lt"/>
                <a:ea typeface="+mn-ea"/>
                <a:cs typeface="+mn-cs"/>
              </a:rPr>
              <a:t> a </a:t>
            </a:r>
            <a:r>
              <a:rPr lang="sk" sz="1100" b="1" i="0" kern="1200" baseline="0">
                <a:solidFill>
                  <a:srgbClr val="000000"/>
                </a:solidFill>
                <a:effectLst/>
                <a:latin typeface="+mn-lt"/>
                <a:ea typeface="+mn-ea"/>
                <a:cs typeface="+mn-cs"/>
              </a:rPr>
              <a:t>FALSE</a:t>
            </a:r>
            <a:r>
              <a:rPr lang="sk" sz="1100" b="0" i="0" kern="1200" baseline="0">
                <a:solidFill>
                  <a:srgbClr val="000000"/>
                </a:solidFill>
                <a:effectLst/>
                <a:latin typeface="+mn-lt"/>
                <a:ea typeface="+mn-ea"/>
                <a:cs typeface="+mn-cs"/>
              </a:rPr>
              <a:t> sa od iných slov v excelových vzorcoch líšia v tom, že nie je potrebné, aby boli v úvodzovkách, a Excel ich automaticky napíše veľkými písmenami. V úvodzovkách nemusia byť ani čísla. Obyčajný text, napríklad slovo </a:t>
            </a:r>
            <a:r>
              <a:rPr lang="sk" sz="1100" b="1" i="0" kern="1200" baseline="0">
                <a:solidFill>
                  <a:srgbClr val="000000"/>
                </a:solidFill>
                <a:effectLst/>
                <a:latin typeface="+mn-lt"/>
                <a:ea typeface="+mn-ea"/>
                <a:cs typeface="+mn-cs"/>
              </a:rPr>
              <a:t>Áno</a:t>
            </a:r>
            <a:r>
              <a:rPr lang="sk" sz="1100" b="0" i="0" kern="1200" baseline="0">
                <a:solidFill>
                  <a:srgbClr val="000000"/>
                </a:solidFill>
                <a:effectLst/>
                <a:latin typeface="+mn-lt"/>
                <a:ea typeface="+mn-ea"/>
                <a:cs typeface="+mn-cs"/>
              </a:rPr>
              <a:t> alebo </a:t>
            </a:r>
            <a:r>
              <a:rPr lang="sk" sz="1100" b="1" i="0" kern="1200" baseline="0">
                <a:solidFill>
                  <a:srgbClr val="000000"/>
                </a:solidFill>
                <a:effectLst/>
                <a:latin typeface="+mn-lt"/>
                <a:ea typeface="+mn-ea"/>
                <a:cs typeface="+mn-cs"/>
              </a:rPr>
              <a:t>Nie</a:t>
            </a:r>
            <a:r>
              <a:rPr lang="sk" sz="1100" b="0" i="0" kern="1200" baseline="0">
                <a:solidFill>
                  <a:srgbClr val="000000"/>
                </a:solidFill>
                <a:effectLst/>
                <a:latin typeface="+mn-lt"/>
                <a:ea typeface="+mn-ea"/>
                <a:cs typeface="+mn-cs"/>
              </a:rPr>
              <a:t>, musí byť v úvodzovkách takto: </a:t>
            </a:r>
            <a:r>
              <a:rPr lang="sk" sz="1100" b="1" kern="1200">
                <a:solidFill>
                  <a:srgbClr val="000000"/>
                </a:solidFill>
                <a:latin typeface="+mn-lt"/>
                <a:ea typeface="+mn-ea"/>
                <a:cs typeface="+mn-cs"/>
              </a:rPr>
              <a:t>=IF(C</a:t>
            </a:r>
            <a:r>
              <a:rPr lang="en-US" sz="1100" b="1" kern="1200">
                <a:solidFill>
                  <a:srgbClr val="000000"/>
                </a:solidFill>
                <a:latin typeface="+mn-lt"/>
                <a:ea typeface="+mn-ea"/>
                <a:cs typeface="+mn-cs"/>
              </a:rPr>
              <a:t>9</a:t>
            </a:r>
            <a:r>
              <a:rPr lang="sk" sz="1100" b="1" kern="1200">
                <a:solidFill>
                  <a:srgbClr val="000000"/>
                </a:solidFill>
                <a:latin typeface="+mn-lt"/>
                <a:ea typeface="+mn-ea"/>
                <a:cs typeface="+mn-cs"/>
              </a:rPr>
              <a:t>="Jablko";"Áno";"Nie")</a:t>
            </a:r>
            <a:endParaRPr lang="en-US" sz="1100" b="1">
              <a:solidFill>
                <a:srgbClr val="000000"/>
              </a:solidFill>
              <a:effectLst/>
              <a:latin typeface="+mn-lt"/>
            </a:endParaRPr>
          </a:p>
        </xdr:txBody>
      </xdr:sp>
      <xdr:pic>
        <xdr:nvPicPr>
          <xdr:cNvPr id="93" name="Lupa" descr="Lupa">
            <a:extLst>
              <a:ext uri="{FF2B5EF4-FFF2-40B4-BE49-F238E27FC236}">
                <a16:creationId xmlns:a16="http://schemas.microsoft.com/office/drawing/2014/main" id="{10AA8B71-3BEA-4E7D-B2D7-BB97E6D38754}"/>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flipH="1">
            <a:off x="6863991" y="11396132"/>
            <a:ext cx="253174" cy="244047"/>
          </a:xfrm>
          <a:prstGeom prst="rect">
            <a:avLst/>
          </a:prstGeom>
        </xdr:spPr>
      </xdr:pic>
    </xdr:grpSp>
    <xdr:clientData/>
  </xdr:twoCellAnchor>
  <xdr:twoCellAnchor editAs="absolute">
    <xdr:from>
      <xdr:col>1</xdr:col>
      <xdr:colOff>5476875</xdr:colOff>
      <xdr:row>41</xdr:row>
      <xdr:rowOff>123825</xdr:rowOff>
    </xdr:from>
    <xdr:to>
      <xdr:col>4</xdr:col>
      <xdr:colOff>600075</xdr:colOff>
      <xdr:row>49</xdr:row>
      <xdr:rowOff>76201</xdr:rowOff>
    </xdr:to>
    <xdr:grpSp>
      <xdr:nvGrpSpPr>
        <xdr:cNvPr id="94" name="TIP OD ODBORNÍKOV" descr="TIP OD ODBORNÍKOV">
          <a:extLst>
            <a:ext uri="{FF2B5EF4-FFF2-40B4-BE49-F238E27FC236}">
              <a16:creationId xmlns:a16="http://schemas.microsoft.com/office/drawing/2014/main" id="{4F3513E1-6B29-4E54-80FC-E2B36E732D7E}"/>
            </a:ext>
          </a:extLst>
        </xdr:cNvPr>
        <xdr:cNvGrpSpPr/>
      </xdr:nvGrpSpPr>
      <xdr:grpSpPr>
        <a:xfrm>
          <a:off x="6341745" y="8307705"/>
          <a:ext cx="3771900" cy="1398271"/>
          <a:chOff x="8448675" y="2143125"/>
          <a:chExt cx="2812587" cy="1467367"/>
        </a:xfrm>
      </xdr:grpSpPr>
      <xdr:pic>
        <xdr:nvPicPr>
          <xdr:cNvPr id="95" name="Grafika 2" descr="Sova">
            <a:extLst>
              <a:ext uri="{FF2B5EF4-FFF2-40B4-BE49-F238E27FC236}">
                <a16:creationId xmlns:a16="http://schemas.microsoft.com/office/drawing/2014/main" id="{E56A0D5E-928F-4241-B1CD-3C396C516499}"/>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8448675" y="2170284"/>
            <a:ext cx="444647" cy="444647"/>
          </a:xfrm>
          <a:prstGeom prst="rect">
            <a:avLst/>
          </a:prstGeom>
        </xdr:spPr>
      </xdr:pic>
      <xdr:sp macro="" textlink="">
        <xdr:nvSpPr>
          <xdr:cNvPr id="96" name="Krok" descr="EXPERT TIP&#10;Named Ranges allow you to define terms or values in a single place, and then reuse them throughout a workbook. You can see all of the named ranges in this workbook by going to Formulas &gt; Name Manager.Click here to learn more.&#10;">
            <a:hlinkClick xmlns:r="http://schemas.openxmlformats.org/officeDocument/2006/relationships" r:id="rId6" tooltip="Kliknutím sem získate ďalšie informácie o pomenovaných rozsahoch z webu."/>
            <a:extLst>
              <a:ext uri="{FF2B5EF4-FFF2-40B4-BE49-F238E27FC236}">
                <a16:creationId xmlns:a16="http://schemas.microsoft.com/office/drawing/2014/main" id="{CDFC5BF1-DCF8-4B3F-9426-0E409672138F}"/>
              </a:ext>
            </a:extLst>
          </xdr:cNvPr>
          <xdr:cNvSpPr txBox="1"/>
        </xdr:nvSpPr>
        <xdr:spPr>
          <a:xfrm>
            <a:off x="8782052" y="2143125"/>
            <a:ext cx="2479210" cy="1467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TIP OD ODBORNÍKOV</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sz="1100"/>
              <a:t>Pomocou </a:t>
            </a:r>
            <a:r>
              <a:rPr lang="sk" sz="1100" b="1" i="1" u="sng" kern="0">
                <a:solidFill>
                  <a:schemeClr val="accent1"/>
                </a:solidFill>
                <a:ea typeface="Segoe UI" pitchFamily="34" charset="0"/>
                <a:cs typeface="Segoe UI Light" panose="020B0502040204020203" pitchFamily="34" charset="0"/>
              </a:rPr>
              <a:t>pomenovaných rozsahov</a:t>
            </a:r>
            <a:r>
              <a:rPr lang="sk" sz="1100" b="0" i="0" u="none" kern="0">
                <a:solidFill>
                  <a:sysClr val="windowText" lastClr="000000"/>
                </a:solidFill>
                <a:ea typeface="Segoe UI" pitchFamily="34" charset="0"/>
                <a:cs typeface="Segoe UI Light" panose="020B0502040204020203" pitchFamily="34" charset="0"/>
              </a:rPr>
              <a:t> </a:t>
            </a:r>
            <a:r>
              <a:rPr lang="sk" sz="1100" kern="0">
                <a:solidFill>
                  <a:schemeClr val="bg2">
                    <a:lumMod val="25000"/>
                  </a:schemeClr>
                </a:solidFill>
                <a:ea typeface="Segoe UI" pitchFamily="34" charset="0"/>
                <a:cs typeface="Segoe UI Light" panose="020B0502040204020203" pitchFamily="34" charset="0"/>
              </a:rPr>
              <a:t>môžete na jednom mieste definovať podmienky alebo hodnoty a potom ich znova použiť na rôznych miestach v celom</a:t>
            </a:r>
            <a:r>
              <a:rPr lang="sk" sz="1100" kern="0" baseline="0">
                <a:solidFill>
                  <a:schemeClr val="bg2">
                    <a:lumMod val="25000"/>
                  </a:schemeClr>
                </a:solidFill>
                <a:ea typeface="Segoe UI" pitchFamily="34" charset="0"/>
                <a:cs typeface="Segoe UI Light" panose="020B0502040204020203" pitchFamily="34" charset="0"/>
              </a:rPr>
              <a:t> zošite. Ak si chcete pozrieť všetky pomenované rozsahy v tomto zošite, prejdite na položky </a:t>
            </a:r>
            <a:r>
              <a:rPr lang="sk" sz="1100" b="1" kern="0" baseline="0">
                <a:solidFill>
                  <a:schemeClr val="bg2">
                    <a:lumMod val="25000"/>
                  </a:schemeClr>
                </a:solidFill>
                <a:ea typeface="Segoe UI" pitchFamily="34" charset="0"/>
                <a:cs typeface="Segoe UI Light" panose="020B0502040204020203" pitchFamily="34" charset="0"/>
              </a:rPr>
              <a:t>Vzorce</a:t>
            </a:r>
            <a:r>
              <a:rPr lang="sk" sz="1100" kern="0" baseline="0">
                <a:solidFill>
                  <a:schemeClr val="bg2">
                    <a:lumMod val="25000"/>
                  </a:schemeClr>
                </a:solidFill>
                <a:ea typeface="Segoe UI" pitchFamily="34" charset="0"/>
                <a:cs typeface="Segoe UI Light" panose="020B0502040204020203" pitchFamily="34" charset="0"/>
              </a:rPr>
              <a:t> &gt; </a:t>
            </a:r>
            <a:r>
              <a:rPr lang="sk" sz="1100" b="1" kern="0" baseline="0">
                <a:solidFill>
                  <a:schemeClr val="bg2">
                    <a:lumMod val="25000"/>
                  </a:schemeClr>
                </a:solidFill>
                <a:ea typeface="Segoe UI" pitchFamily="34" charset="0"/>
                <a:cs typeface="Segoe UI Light" panose="020B0502040204020203" pitchFamily="34" charset="0"/>
              </a:rPr>
              <a:t>Správca názvov.</a:t>
            </a:r>
            <a:r>
              <a:rPr lang="sk" sz="1100" b="0" kern="0" baseline="0">
                <a:solidFill>
                  <a:schemeClr val="bg2">
                    <a:lumMod val="25000"/>
                  </a:schemeClr>
                </a:solidFill>
                <a:ea typeface="Segoe UI" pitchFamily="34" charset="0"/>
                <a:cs typeface="Segoe UI Light" panose="020B0502040204020203" pitchFamily="34" charset="0"/>
              </a:rPr>
              <a:t> Ďalšie informácie získate kliknutím sem.</a:t>
            </a:r>
            <a:endParaRPr lang="en-US" sz="1100" b="0">
              <a:solidFill>
                <a:schemeClr val="bg2">
                  <a:lumMod val="25000"/>
                </a:schemeClr>
              </a:solidFill>
              <a:ea typeface="Segoe UI" pitchFamily="34" charset="0"/>
              <a:cs typeface="Segoe UI Light" panose="020B0502040204020203" pitchFamily="34" charset="0"/>
            </a:endParaRPr>
          </a:p>
        </xdr:txBody>
      </xdr:sp>
    </xdr:grpSp>
    <xdr:clientData/>
  </xdr:twoCellAnchor>
  <xdr:twoCellAnchor editAs="absolute">
    <xdr:from>
      <xdr:col>6</xdr:col>
      <xdr:colOff>57151</xdr:colOff>
      <xdr:row>31</xdr:row>
      <xdr:rowOff>128299</xdr:rowOff>
    </xdr:from>
    <xdr:to>
      <xdr:col>11</xdr:col>
      <xdr:colOff>485774</xdr:colOff>
      <xdr:row>40</xdr:row>
      <xdr:rowOff>77654</xdr:rowOff>
    </xdr:to>
    <xdr:grpSp>
      <xdr:nvGrpSpPr>
        <xdr:cNvPr id="97" name="DOBRE VEDIEŤ" descr="DOBRE VEDIEŤ&#10;&#10;">
          <a:extLst>
            <a:ext uri="{FF2B5EF4-FFF2-40B4-BE49-F238E27FC236}">
              <a16:creationId xmlns:a16="http://schemas.microsoft.com/office/drawing/2014/main" id="{B45D0037-257A-421E-9928-F95C71F032DA}"/>
            </a:ext>
          </a:extLst>
        </xdr:cNvPr>
        <xdr:cNvGrpSpPr/>
      </xdr:nvGrpSpPr>
      <xdr:grpSpPr>
        <a:xfrm>
          <a:off x="10788016" y="6428134"/>
          <a:ext cx="3478528" cy="1650520"/>
          <a:chOff x="6778625" y="15619705"/>
          <a:chExt cx="3174461" cy="1671345"/>
        </a:xfrm>
      </xdr:grpSpPr>
      <xdr:sp macro="" textlink="">
        <xdr:nvSpPr>
          <xdr:cNvPr id="98" name="Krok" descr="GOOD TO KNOW&#10;When you create a formula, Excel will automatically place colored borders around any ranges referenced in the formula, and the corresponding ranges in the formula will be the same color. You can see this if you select cell F33 and press F2 to edit the formula.&#10;">
            <a:extLst>
              <a:ext uri="{FF2B5EF4-FFF2-40B4-BE49-F238E27FC236}">
                <a16:creationId xmlns:a16="http://schemas.microsoft.com/office/drawing/2014/main" id="{4E9138CF-FAE4-468F-879F-55F3178773BE}"/>
              </a:ext>
            </a:extLst>
          </xdr:cNvPr>
          <xdr:cNvSpPr txBox="1"/>
        </xdr:nvSpPr>
        <xdr:spPr>
          <a:xfrm>
            <a:off x="7042959" y="15665450"/>
            <a:ext cx="2910127"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Keď vytvárate vzorec, Excel automaticky umiestni farebné orámovanie okolo všetkých rozsahov, na ktoré sa odkazuje vo vzorci, a zodpovedajúce rozsahy vo vzorci budú mať rovnakú farbu. Ak si to chcete pozrieť, vyberte bunku F33 a stlačte kláves </a:t>
            </a:r>
            <a:r>
              <a:rPr lang="sk" sz="1100" b="1" i="0" kern="1200" baseline="0">
                <a:solidFill>
                  <a:schemeClr val="dk1"/>
                </a:solidFill>
                <a:effectLst/>
                <a:latin typeface="+mn-lt"/>
                <a:ea typeface="+mn-ea"/>
                <a:cs typeface="+mn-cs"/>
              </a:rPr>
              <a:t>F2</a:t>
            </a:r>
            <a:r>
              <a:rPr lang="sk" sz="1100" b="0" i="0" kern="1200" baseline="0">
                <a:solidFill>
                  <a:schemeClr val="dk1"/>
                </a:solidFill>
                <a:effectLst/>
                <a:latin typeface="+mn-lt"/>
                <a:ea typeface="+mn-ea"/>
                <a:cs typeface="+mn-cs"/>
              </a:rPr>
              <a:t> na úpravu vzorca.</a:t>
            </a:r>
            <a:endParaRPr lang="en-US" sz="1100">
              <a:effectLst/>
              <a:latin typeface="+mn-lt"/>
            </a:endParaRPr>
          </a:p>
        </xdr:txBody>
      </xdr:sp>
      <xdr:pic>
        <xdr:nvPicPr>
          <xdr:cNvPr id="99" name="Grafika 147" descr="Okuliare">
            <a:extLst>
              <a:ext uri="{FF2B5EF4-FFF2-40B4-BE49-F238E27FC236}">
                <a16:creationId xmlns:a16="http://schemas.microsoft.com/office/drawing/2014/main" id="{66483B39-8A7B-417E-B71A-6BEA395942BF}"/>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778625" y="15619705"/>
            <a:ext cx="323347" cy="349115"/>
          </a:xfrm>
          <a:prstGeom prst="rect">
            <a:avLst/>
          </a:prstGeom>
        </xdr:spPr>
      </xdr:pic>
    </xdr:grpSp>
    <xdr:clientData/>
  </xdr:twoCellAnchor>
  <xdr:twoCellAnchor editAs="absolute">
    <xdr:from>
      <xdr:col>0</xdr:col>
      <xdr:colOff>590550</xdr:colOff>
      <xdr:row>19</xdr:row>
      <xdr:rowOff>76200</xdr:rowOff>
    </xdr:from>
    <xdr:to>
      <xdr:col>1</xdr:col>
      <xdr:colOff>2484107</xdr:colOff>
      <xdr:row>22</xdr:row>
      <xdr:rowOff>40387</xdr:rowOff>
    </xdr:to>
    <xdr:sp macro="" textlink="">
      <xdr:nvSpPr>
        <xdr:cNvPr id="100" name="btn_DeepDive" descr="Ďalšie podrobnosti nájdete nižšie">
          <a:hlinkClick xmlns:r="http://schemas.openxmlformats.org/officeDocument/2006/relationships" r:id="rId9"/>
          <a:extLst>
            <a:ext uri="{FF2B5EF4-FFF2-40B4-BE49-F238E27FC236}">
              <a16:creationId xmlns:a16="http://schemas.microsoft.com/office/drawing/2014/main" id="{D2FA0FF2-19D2-4834-A888-495EE8B29B48}"/>
            </a:ext>
          </a:extLst>
        </xdr:cNvPr>
        <xdr:cNvSpPr/>
      </xdr:nvSpPr>
      <xdr:spPr>
        <a:xfrm>
          <a:off x="590550" y="4267200"/>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editAs="absolute">
    <xdr:from>
      <xdr:col>0</xdr:col>
      <xdr:colOff>333375</xdr:colOff>
      <xdr:row>23</xdr:row>
      <xdr:rowOff>47623</xdr:rowOff>
    </xdr:from>
    <xdr:to>
      <xdr:col>1</xdr:col>
      <xdr:colOff>5219700</xdr:colOff>
      <xdr:row>56</xdr:row>
      <xdr:rowOff>95249</xdr:rowOff>
    </xdr:to>
    <xdr:grpSp>
      <xdr:nvGrpSpPr>
        <xdr:cNvPr id="31" name="Skupina 30">
          <a:extLst>
            <a:ext uri="{FF2B5EF4-FFF2-40B4-BE49-F238E27FC236}">
              <a16:creationId xmlns:a16="http://schemas.microsoft.com/office/drawing/2014/main" id="{D5949D2E-3383-4D0F-B2BE-8F45CB07F6DF}"/>
            </a:ext>
          </a:extLst>
        </xdr:cNvPr>
        <xdr:cNvGrpSpPr/>
      </xdr:nvGrpSpPr>
      <xdr:grpSpPr>
        <a:xfrm>
          <a:off x="331470" y="4869178"/>
          <a:ext cx="5755005" cy="6126481"/>
          <a:chOff x="333375" y="5000623"/>
          <a:chExt cx="5734050" cy="6445992"/>
        </a:xfrm>
      </xdr:grpSpPr>
      <xdr:sp macro="" textlink="">
        <xdr:nvSpPr>
          <xdr:cNvPr id="101" name="txt_TourBackground" descr="Pozadie">
            <a:extLst>
              <a:ext uri="{FF2B5EF4-FFF2-40B4-BE49-F238E27FC236}">
                <a16:creationId xmlns:a16="http://schemas.microsoft.com/office/drawing/2014/main" id="{D30CE2FF-D296-4C22-A916-909B28036CE0}"/>
              </a:ext>
            </a:extLst>
          </xdr:cNvPr>
          <xdr:cNvSpPr/>
        </xdr:nvSpPr>
        <xdr:spPr>
          <a:xfrm>
            <a:off x="333375" y="5000623"/>
            <a:ext cx="5734050" cy="6445992"/>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02" name="txt_TourHeader" descr="Príkaz IF s ďalšou funkciou">
            <a:extLst>
              <a:ext uri="{FF2B5EF4-FFF2-40B4-BE49-F238E27FC236}">
                <a16:creationId xmlns:a16="http://schemas.microsoft.com/office/drawing/2014/main" id="{55BCAE42-E599-41F5-B838-9192A7014F94}"/>
              </a:ext>
            </a:extLst>
          </xdr:cNvPr>
          <xdr:cNvSpPr txBox="1"/>
        </xdr:nvSpPr>
        <xdr:spPr>
          <a:xfrm>
            <a:off x="546103" y="5096668"/>
            <a:ext cx="5251444" cy="4898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Príkaz IF s ďalšou funkciou</a:t>
            </a:r>
          </a:p>
        </xdr:txBody>
      </xdr:sp>
      <xdr:cxnSp macro="">
        <xdr:nvCxnSpPr>
          <xdr:cNvPr id="103" name="txt_TourLine1" descr="Ozdobná čiara">
            <a:extLst>
              <a:ext uri="{FF2B5EF4-FFF2-40B4-BE49-F238E27FC236}">
                <a16:creationId xmlns:a16="http://schemas.microsoft.com/office/drawing/2014/main" id="{E5355D6B-8054-4E69-B15F-4A97B4403130}"/>
              </a:ext>
            </a:extLst>
          </xdr:cNvPr>
          <xdr:cNvCxnSpPr>
            <a:cxnSpLocks/>
          </xdr:cNvCxnSpPr>
        </xdr:nvCxnSpPr>
        <xdr:spPr>
          <a:xfrm>
            <a:off x="546103" y="568245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04" name="txt_TourLine2" descr="Ozdobná čiara">
            <a:extLst>
              <a:ext uri="{FF2B5EF4-FFF2-40B4-BE49-F238E27FC236}">
                <a16:creationId xmlns:a16="http://schemas.microsoft.com/office/drawing/2014/main" id="{8891E0FB-F07B-444F-B967-54078E830D13}"/>
              </a:ext>
            </a:extLst>
          </xdr:cNvPr>
          <xdr:cNvCxnSpPr>
            <a:cxnSpLocks/>
          </xdr:cNvCxnSpPr>
        </xdr:nvCxnSpPr>
        <xdr:spPr>
          <a:xfrm>
            <a:off x="546103" y="1070279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05" name="txt_TourIntro" descr="Príkazy IF tiež môžu vynútiť vykonanie ďalších výpočtov v prípade, že je splnená určitá podmienka. V tomto príklade vyhodnotíme bunku  s cieľom zistiť, či sa má účtovať daň z obratu, a vypočítať ju v prípade, že podmienka má hodnotu true.&#10;&#10;">
            <a:extLst>
              <a:ext uri="{FF2B5EF4-FFF2-40B4-BE49-F238E27FC236}">
                <a16:creationId xmlns:a16="http://schemas.microsoft.com/office/drawing/2014/main" id="{ADFF8084-9F56-49BC-A834-D77F4DF98649}"/>
              </a:ext>
            </a:extLst>
          </xdr:cNvPr>
          <xdr:cNvSpPr txBox="1"/>
        </xdr:nvSpPr>
        <xdr:spPr>
          <a:xfrm>
            <a:off x="571663" y="5716150"/>
            <a:ext cx="5251444" cy="7036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Príkazy IF tiež môžu vynútiť vykonanie ďalších výpočtov v prípade, že je splnená určitá podmienka. V tomto príklade vyhodnotíme bunku  s cieľom zistiť, či sa má účtovať daň z obratu, a vypočítať ju v prípade, že podmienka má hodnotu true.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06" name="grp_Step">
            <a:extLst>
              <a:ext uri="{FF2B5EF4-FFF2-40B4-BE49-F238E27FC236}">
                <a16:creationId xmlns:a16="http://schemas.microsoft.com/office/drawing/2014/main" id="{5CDE601E-EF9E-420E-80FC-F58C2BA9720A}"/>
              </a:ext>
            </a:extLst>
          </xdr:cNvPr>
          <xdr:cNvGrpSpPr/>
        </xdr:nvGrpSpPr>
        <xdr:grpSpPr>
          <a:xfrm>
            <a:off x="561975" y="6486525"/>
            <a:ext cx="5295900" cy="1076324"/>
            <a:chOff x="581211" y="7810500"/>
            <a:chExt cx="5261541" cy="1076324"/>
          </a:xfrm>
        </xdr:grpSpPr>
        <xdr:sp macro="" textlink="">
          <xdr:nvSpPr>
            <xdr:cNvPr id="107" name="txt_Step" descr="In cell F33, we've entered =IF(E33=&quot;Yes&quot;,F31*SalesTax,0), where we set up SalesTax as a Named Range with a value of 0.0825. Our formula says If cell E33 equals Yes, then multiply cell F31 times SalesTax, otherwise return a 0.&#10;&#10;Try changing Yes to No in cell E33 to see the calculation change.&#10;">
              <a:extLst>
                <a:ext uri="{FF2B5EF4-FFF2-40B4-BE49-F238E27FC236}">
                  <a16:creationId xmlns:a16="http://schemas.microsoft.com/office/drawing/2014/main" id="{318A84D0-F949-42C9-8946-3CA9B70E8414}"/>
                </a:ext>
              </a:extLst>
            </xdr:cNvPr>
            <xdr:cNvSpPr txBox="1"/>
          </xdr:nvSpPr>
          <xdr:spPr>
            <a:xfrm>
              <a:off x="998369" y="7852457"/>
              <a:ext cx="4844383" cy="10343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F33 sme zadali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=IF(E33="Áno";F31*DaňZObratu;0)</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pričom slovo DaňZObratu sme nastavili ako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pomenovaný rozsah</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s hodnotou 0,0825. Náš vzorec znamená: Ak sa bunka E33 rovná hodnote Áno, vynásob bunku F31 hodnotou DaňZObratu, v opačnom prípade vráť hodnotu 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Skúste v bunke E33 zmeniť hodnotu z Áno na Nie a pozrite sa, ako sa zmení výpočet.</a:t>
              </a:r>
            </a:p>
          </xdr:txBody>
        </xdr:sp>
        <xdr:sp macro="" textlink="">
          <xdr:nvSpPr>
            <xdr:cNvPr id="108" name="shp_Step" descr="1">
              <a:extLst>
                <a:ext uri="{FF2B5EF4-FFF2-40B4-BE49-F238E27FC236}">
                  <a16:creationId xmlns:a16="http://schemas.microsoft.com/office/drawing/2014/main" id="{189261EA-9568-4614-85E1-C72A54F4B205}"/>
                </a:ext>
              </a:extLst>
            </xdr:cNvPr>
            <xdr:cNvSpPr/>
          </xdr:nvSpPr>
          <xdr:spPr>
            <a:xfrm>
              <a:off x="581211"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109" name="grp_Step">
            <a:extLst>
              <a:ext uri="{FF2B5EF4-FFF2-40B4-BE49-F238E27FC236}">
                <a16:creationId xmlns:a16="http://schemas.microsoft.com/office/drawing/2014/main" id="{BFF24217-919E-4D15-B472-AB89F019AF8E}"/>
              </a:ext>
            </a:extLst>
          </xdr:cNvPr>
          <xdr:cNvGrpSpPr/>
        </xdr:nvGrpSpPr>
        <xdr:grpSpPr>
          <a:xfrm>
            <a:off x="561975" y="8173016"/>
            <a:ext cx="5229626" cy="876312"/>
            <a:chOff x="581211" y="8325416"/>
            <a:chExt cx="5195697" cy="876312"/>
          </a:xfrm>
        </xdr:grpSpPr>
        <xdr:sp macro="" textlink="">
          <xdr:nvSpPr>
            <xdr:cNvPr id="110" name="txt_Step" descr="Ďalej sme pridali príkaz IF na výpočet prepravy, ak sa požaduje. V bunke F35 uvidíte vzorec =IF(E35=&quot;Áno&quot;;SUM(D28:D29)*1,25;0). To znamená: Ak má bunka E35 hodnotu Áno, použite súčet stĺpca Množstvo vo vyššie uvedenej tabuľke a vynásobte ho hodnotou 1,25, v opačnom prípade vráťte hodnotu 0.&#10;">
              <a:extLst>
                <a:ext uri="{FF2B5EF4-FFF2-40B4-BE49-F238E27FC236}">
                  <a16:creationId xmlns:a16="http://schemas.microsoft.com/office/drawing/2014/main" id="{AEA982A9-56DB-413C-8C06-090FF22D1BCD}"/>
                </a:ext>
              </a:extLst>
            </xdr:cNvPr>
            <xdr:cNvSpPr txBox="1"/>
          </xdr:nvSpPr>
          <xdr:spPr>
            <a:xfrm>
              <a:off x="998369" y="8367386"/>
              <a:ext cx="4778539" cy="8343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Ďalej sme pridali príkaz IF na výpočet prepravy, ak sa požaduje. V bunke F35 uvidíte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=IF(E35="Áno";SUM(D28:D29)*1,25;0)</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To znamená: Ak má bunka E35 hodnotu Áno, použite súčet stĺpca Množstvo vo vyššie uvedenej tabuľke a vynásobte ho hodnotou 1,25, v opačnom prípade vráťte hodnotu 0.</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1" name="shp_Step" descr="2">
              <a:extLst>
                <a:ext uri="{FF2B5EF4-FFF2-40B4-BE49-F238E27FC236}">
                  <a16:creationId xmlns:a16="http://schemas.microsoft.com/office/drawing/2014/main" id="{BCCAD99D-66BF-4E4A-8BE8-EB9E7692B65E}"/>
                </a:ext>
              </a:extLst>
            </xdr:cNvPr>
            <xdr:cNvSpPr/>
          </xdr:nvSpPr>
          <xdr:spPr>
            <a:xfrm>
              <a:off x="581211" y="8325416"/>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nvGrpSpPr>
          <xdr:cNvPr id="112" name="grp_Step">
            <a:extLst>
              <a:ext uri="{FF2B5EF4-FFF2-40B4-BE49-F238E27FC236}">
                <a16:creationId xmlns:a16="http://schemas.microsoft.com/office/drawing/2014/main" id="{BF6B2B89-C936-492B-9E7C-BBD3854AF4D9}"/>
              </a:ext>
            </a:extLst>
          </xdr:cNvPr>
          <xdr:cNvGrpSpPr/>
        </xdr:nvGrpSpPr>
        <xdr:grpSpPr>
          <a:xfrm>
            <a:off x="561975" y="9259049"/>
            <a:ext cx="5295900" cy="1266829"/>
            <a:chOff x="581211" y="8497049"/>
            <a:chExt cx="5261541" cy="1266829"/>
          </a:xfrm>
        </xdr:grpSpPr>
        <xdr:sp macro="" textlink="">
          <xdr:nvSpPr>
            <xdr:cNvPr id="113" name="txt_Step" descr="Teraz zmeňte hodnotu 1,25 vo vzorci v bunke F35 na slovo Preprava. Keď začnete písať, automatické opravy Excelu by toto slovo mali nájsť za vás. Keď ho nájdu, zadajte ho stlačením klávesu Tab. Ide o pomenovaný rozsah, ktorý sme zadali cez položky Vzorce &gt; Definovať názov. Ak budete kedykoľvek potrebovať zmeniť prepravné náklady, stačí to urobiť na jednom mieste, pričom názov Preprava môžete použiť kdekoľvek v zošite.&#10;&#10;">
              <a:extLst>
                <a:ext uri="{FF2B5EF4-FFF2-40B4-BE49-F238E27FC236}">
                  <a16:creationId xmlns:a16="http://schemas.microsoft.com/office/drawing/2014/main" id="{A722657B-F5BE-4EA5-BAAE-C570DA0E3B71}"/>
                </a:ext>
              </a:extLst>
            </xdr:cNvPr>
            <xdr:cNvSpPr txBox="1"/>
          </xdr:nvSpPr>
          <xdr:spPr>
            <a:xfrm>
              <a:off x="998369" y="8539011"/>
              <a:ext cx="4844383" cy="12248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zmeňte hodnotu 1,25 vo vzorci v bunke F35 na slovo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Preprava</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Keď začnete písať, automatické opravy Excelu by toto slovo mali nájsť za vás. Keď ho nájdu, zadajte ho stlačením klávesu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Tab</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Ide 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pomenovaný rozsah</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ktorý sme zadali cez položky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Definovať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názov</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Ak budete kedykoľvek potrebovať zmeniť prepravné náklady, stačí to urobiť na jednom mieste, pričom názov Preprava môžete použiť kdekoľvek v zošite.</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14" name="shp_Step" descr="3">
              <a:extLst>
                <a:ext uri="{FF2B5EF4-FFF2-40B4-BE49-F238E27FC236}">
                  <a16:creationId xmlns:a16="http://schemas.microsoft.com/office/drawing/2014/main" id="{9DDD420D-C72F-4430-9995-3824DE1CAC4D}"/>
                </a:ext>
              </a:extLst>
            </xdr:cNvPr>
            <xdr:cNvSpPr/>
          </xdr:nvSpPr>
          <xdr:spPr>
            <a:xfrm>
              <a:off x="581211" y="8497049"/>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grpSp>
    <xdr:clientData/>
  </xdr:twoCellAnchor>
  <xdr:twoCellAnchor editAs="absolute">
    <xdr:from>
      <xdr:col>0</xdr:col>
      <xdr:colOff>552450</xdr:colOff>
      <xdr:row>54</xdr:row>
      <xdr:rowOff>0</xdr:rowOff>
    </xdr:from>
    <xdr:to>
      <xdr:col>1</xdr:col>
      <xdr:colOff>980459</xdr:colOff>
      <xdr:row>55</xdr:row>
      <xdr:rowOff>144949</xdr:rowOff>
    </xdr:to>
    <xdr:sp macro="" textlink="">
      <xdr:nvSpPr>
        <xdr:cNvPr id="115" name="TlačidloNaspäť" descr="Vrátiť na predchádzajúci hárok">
          <a:hlinkClick xmlns:r="http://schemas.openxmlformats.org/officeDocument/2006/relationships" r:id="rId10" tooltip="Kliknutím sem sa vrátite na predchádzajúci hárok."/>
          <a:extLst>
            <a:ext uri="{FF2B5EF4-FFF2-40B4-BE49-F238E27FC236}">
              <a16:creationId xmlns:a16="http://schemas.microsoft.com/office/drawing/2014/main" id="{F139BCB5-BA52-4BA9-B27E-80EDF1CA9815}"/>
            </a:ext>
          </a:extLst>
        </xdr:cNvPr>
        <xdr:cNvSpPr/>
      </xdr:nvSpPr>
      <xdr:spPr>
        <a:xfrm flipH="1">
          <a:off x="552450" y="10963275"/>
          <a:ext cx="1275734"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3684072</xdr:colOff>
      <xdr:row>54</xdr:row>
      <xdr:rowOff>0</xdr:rowOff>
    </xdr:from>
    <xdr:to>
      <xdr:col>1</xdr:col>
      <xdr:colOff>4959806</xdr:colOff>
      <xdr:row>55</xdr:row>
      <xdr:rowOff>144949</xdr:rowOff>
    </xdr:to>
    <xdr:sp macro="" textlink="">
      <xdr:nvSpPr>
        <xdr:cNvPr id="116" name="TlačidloĎalej" descr="Prejsť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BBF61831-9570-4211-818C-38318F38D015}"/>
            </a:ext>
          </a:extLst>
        </xdr:cNvPr>
        <xdr:cNvSpPr/>
      </xdr:nvSpPr>
      <xdr:spPr>
        <a:xfrm>
          <a:off x="4531797" y="10963275"/>
          <a:ext cx="1275734"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Nasledujúci</a:t>
          </a:r>
        </a:p>
      </xdr:txBody>
    </xdr:sp>
    <xdr:clientData fPrintsWithSheet="0"/>
  </xdr:twoCellAnchor>
  <xdr:twoCellAnchor editAs="absolute">
    <xdr:from>
      <xdr:col>0</xdr:col>
      <xdr:colOff>352425</xdr:colOff>
      <xdr:row>57</xdr:row>
      <xdr:rowOff>47625</xdr:rowOff>
    </xdr:from>
    <xdr:to>
      <xdr:col>1</xdr:col>
      <xdr:colOff>5237988</xdr:colOff>
      <xdr:row>70</xdr:row>
      <xdr:rowOff>104775</xdr:rowOff>
    </xdr:to>
    <xdr:grpSp>
      <xdr:nvGrpSpPr>
        <xdr:cNvPr id="117" name="Skupina 116">
          <a:extLst>
            <a:ext uri="{FF2B5EF4-FFF2-40B4-BE49-F238E27FC236}">
              <a16:creationId xmlns:a16="http://schemas.microsoft.com/office/drawing/2014/main" id="{A4810020-C4C7-483B-BB90-6111CE7B8559}"/>
            </a:ext>
          </a:extLst>
        </xdr:cNvPr>
        <xdr:cNvGrpSpPr/>
      </xdr:nvGrpSpPr>
      <xdr:grpSpPr>
        <a:xfrm>
          <a:off x="354330" y="11127105"/>
          <a:ext cx="5754243" cy="2406015"/>
          <a:chOff x="352425" y="10715625"/>
          <a:chExt cx="5733288" cy="2390775"/>
        </a:xfrm>
      </xdr:grpSpPr>
      <xdr:sp macro="" textlink="">
        <xdr:nvSpPr>
          <xdr:cNvPr id="118" name="Obdĺžnik 117">
            <a:extLst>
              <a:ext uri="{FF2B5EF4-FFF2-40B4-BE49-F238E27FC236}">
                <a16:creationId xmlns:a16="http://schemas.microsoft.com/office/drawing/2014/main" id="{41DB9D98-1135-4D04-A479-162FD39F4940}"/>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19" name="Krok" descr="Ďalšie informácie na webe&#10;">
            <a:extLst>
              <a:ext uri="{FF2B5EF4-FFF2-40B4-BE49-F238E27FC236}">
                <a16:creationId xmlns:a16="http://schemas.microsoft.com/office/drawing/2014/main" id="{CBBC5FE0-1D35-4FA7-A2AF-7339726448D7}"/>
              </a:ext>
            </a:extLst>
          </xdr:cNvPr>
          <xdr:cNvSpPr txBox="1"/>
        </xdr:nvSpPr>
        <xdr:spPr>
          <a:xfrm>
            <a:off x="54440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21" name="Priama spojnica 120" descr="Ozdobná čiara">
            <a:extLst>
              <a:ext uri="{FF2B5EF4-FFF2-40B4-BE49-F238E27FC236}">
                <a16:creationId xmlns:a16="http://schemas.microsoft.com/office/drawing/2014/main" id="{6592F069-6C25-4390-8BAB-B70BB811B85E}"/>
              </a:ext>
            </a:extLst>
          </xdr:cNvPr>
          <xdr:cNvCxnSpPr>
            <a:cxnSpLocks/>
          </xdr:cNvCxnSpPr>
        </xdr:nvCxnSpPr>
        <xdr:spPr>
          <a:xfrm>
            <a:off x="585659"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2" name="Priama spojnica 71" descr="Ozdobná čiara">
            <a:extLst>
              <a:ext uri="{FF2B5EF4-FFF2-40B4-BE49-F238E27FC236}">
                <a16:creationId xmlns:a16="http://schemas.microsoft.com/office/drawing/2014/main" id="{C5EC57CE-9B46-46D7-8D21-0D9415D893AF}"/>
              </a:ext>
            </a:extLst>
          </xdr:cNvPr>
          <xdr:cNvCxnSpPr>
            <a:cxnSpLocks/>
          </xdr:cNvCxnSpPr>
        </xdr:nvCxnSpPr>
        <xdr:spPr>
          <a:xfrm>
            <a:off x="544407" y="11313122"/>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73" name="Priama spojnica 72" descr="Ozdobná čiara">
            <a:extLst>
              <a:ext uri="{FF2B5EF4-FFF2-40B4-BE49-F238E27FC236}">
                <a16:creationId xmlns:a16="http://schemas.microsoft.com/office/drawing/2014/main" id="{7C9853C8-AABB-40DC-8E21-1B84AEE76B0B}"/>
              </a:ext>
            </a:extLst>
          </xdr:cNvPr>
          <xdr:cNvCxnSpPr>
            <a:cxnSpLocks/>
          </xdr:cNvCxnSpPr>
        </xdr:nvCxnSpPr>
        <xdr:spPr>
          <a:xfrm>
            <a:off x="544407"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562406</xdr:colOff>
      <xdr:row>60</xdr:row>
      <xdr:rowOff>168994</xdr:rowOff>
    </xdr:from>
    <xdr:to>
      <xdr:col>1</xdr:col>
      <xdr:colOff>2581275</xdr:colOff>
      <xdr:row>62</xdr:row>
      <xdr:rowOff>147073</xdr:rowOff>
    </xdr:to>
    <xdr:grpSp>
      <xdr:nvGrpSpPr>
        <xdr:cNvPr id="30" name="Skupina 29">
          <a:extLst>
            <a:ext uri="{FF2B5EF4-FFF2-40B4-BE49-F238E27FC236}">
              <a16:creationId xmlns:a16="http://schemas.microsoft.com/office/drawing/2014/main" id="{734055A1-8444-407E-B760-0BF685C60AE8}"/>
            </a:ext>
          </a:extLst>
        </xdr:cNvPr>
        <xdr:cNvGrpSpPr/>
      </xdr:nvGrpSpPr>
      <xdr:grpSpPr>
        <a:xfrm>
          <a:off x="560501" y="11793304"/>
          <a:ext cx="2885644" cy="334314"/>
          <a:chOff x="562406" y="11418019"/>
          <a:chExt cx="2866594" cy="359079"/>
        </a:xfrm>
      </xdr:grpSpPr>
      <xdr:sp macro="" textlink="">
        <xdr:nvSpPr>
          <xdr:cNvPr id="122" name="Krok" descr="Všetky informácie o funkcii IF, hypertextové prepojenie na web&#10;&#10;">
            <a:hlinkClick xmlns:r="http://schemas.openxmlformats.org/officeDocument/2006/relationships" r:id="rId11" tooltip="Po výbere tohto prepojenia získate všetky informácie o funkcii IF, článok na webe"/>
            <a:extLst>
              <a:ext uri="{FF2B5EF4-FFF2-40B4-BE49-F238E27FC236}">
                <a16:creationId xmlns:a16="http://schemas.microsoft.com/office/drawing/2014/main" id="{C0A7CC9F-DB96-4F0E-B2C2-8BD914BE74EC}"/>
              </a:ext>
            </a:extLst>
          </xdr:cNvPr>
          <xdr:cNvSpPr txBox="1"/>
        </xdr:nvSpPr>
        <xdr:spPr>
          <a:xfrm>
            <a:off x="1027591" y="11492379"/>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a:t>
            </a:r>
          </a:p>
        </xdr:txBody>
      </xdr:sp>
      <xdr:pic>
        <xdr:nvPicPr>
          <xdr:cNvPr id="123" name="Grafika 22" descr="Šípka">
            <a:hlinkClick xmlns:r="http://schemas.openxmlformats.org/officeDocument/2006/relationships" r:id="rId11" tooltip="Po výbere tohto prepojenia získate ďalšie informácie na webe"/>
            <a:extLst>
              <a:ext uri="{FF2B5EF4-FFF2-40B4-BE49-F238E27FC236}">
                <a16:creationId xmlns:a16="http://schemas.microsoft.com/office/drawing/2014/main" id="{F03E29E8-34F3-4B70-A14F-57CAD62E007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1418019"/>
            <a:ext cx="492262" cy="359079"/>
          </a:xfrm>
          <a:prstGeom prst="rect">
            <a:avLst/>
          </a:prstGeom>
        </xdr:spPr>
      </xdr:pic>
    </xdr:grpSp>
    <xdr:clientData/>
  </xdr:twoCellAnchor>
  <xdr:twoCellAnchor editAs="absolute">
    <xdr:from>
      <xdr:col>0</xdr:col>
      <xdr:colOff>562406</xdr:colOff>
      <xdr:row>62</xdr:row>
      <xdr:rowOff>163060</xdr:rowOff>
    </xdr:from>
    <xdr:to>
      <xdr:col>1</xdr:col>
      <xdr:colOff>2609850</xdr:colOff>
      <xdr:row>64</xdr:row>
      <xdr:rowOff>146449</xdr:rowOff>
    </xdr:to>
    <xdr:grpSp>
      <xdr:nvGrpSpPr>
        <xdr:cNvPr id="29" name="Skupina 28">
          <a:extLst>
            <a:ext uri="{FF2B5EF4-FFF2-40B4-BE49-F238E27FC236}">
              <a16:creationId xmlns:a16="http://schemas.microsoft.com/office/drawing/2014/main" id="{B13CA61E-C0BF-4685-82BB-1ADFEB7A3BE0}"/>
            </a:ext>
          </a:extLst>
        </xdr:cNvPr>
        <xdr:cNvGrpSpPr/>
      </xdr:nvGrpSpPr>
      <xdr:grpSpPr>
        <a:xfrm>
          <a:off x="560501" y="12147415"/>
          <a:ext cx="2912314" cy="341529"/>
          <a:chOff x="562406" y="11793085"/>
          <a:chExt cx="2895169" cy="364389"/>
        </a:xfrm>
      </xdr:grpSpPr>
      <xdr:sp macro="" textlink="">
        <xdr:nvSpPr>
          <xdr:cNvPr id="124" name="Krok" descr="Všetky informácie o funkcii IFS, hypertextové prepojenie na web&#10;">
            <a:hlinkClick xmlns:r="http://schemas.openxmlformats.org/officeDocument/2006/relationships" r:id="rId14" tooltip="Po výbere tohto prepojenia získate všetky informácie o funkcii IFS, článok na webe"/>
            <a:extLst>
              <a:ext uri="{FF2B5EF4-FFF2-40B4-BE49-F238E27FC236}">
                <a16:creationId xmlns:a16="http://schemas.microsoft.com/office/drawing/2014/main" id="{AD0BC53A-C4C7-465E-A99E-D4C6A4A4165C}"/>
              </a:ext>
            </a:extLst>
          </xdr:cNvPr>
          <xdr:cNvSpPr txBox="1"/>
        </xdr:nvSpPr>
        <xdr:spPr>
          <a:xfrm>
            <a:off x="1027591" y="11870261"/>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IFS</a:t>
            </a:r>
          </a:p>
        </xdr:txBody>
      </xdr:sp>
      <xdr:pic>
        <xdr:nvPicPr>
          <xdr:cNvPr id="125" name="Grafika 22" descr="Šípka">
            <a:hlinkClick xmlns:r="http://schemas.openxmlformats.org/officeDocument/2006/relationships" r:id="rId14" tooltip="Po výbere tohto prepojenia získate ďalšie informácie na webe"/>
            <a:extLst>
              <a:ext uri="{FF2B5EF4-FFF2-40B4-BE49-F238E27FC236}">
                <a16:creationId xmlns:a16="http://schemas.microsoft.com/office/drawing/2014/main" id="{7BD81F44-D831-47C7-9E63-4854293FE90D}"/>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1793085"/>
            <a:ext cx="492262" cy="364389"/>
          </a:xfrm>
          <a:prstGeom prst="rect">
            <a:avLst/>
          </a:prstGeom>
        </xdr:spPr>
      </xdr:pic>
    </xdr:grpSp>
    <xdr:clientData/>
  </xdr:twoCellAnchor>
  <xdr:twoCellAnchor editAs="absolute">
    <xdr:from>
      <xdr:col>0</xdr:col>
      <xdr:colOff>562406</xdr:colOff>
      <xdr:row>67</xdr:row>
      <xdr:rowOff>3478</xdr:rowOff>
    </xdr:from>
    <xdr:to>
      <xdr:col>1</xdr:col>
      <xdr:colOff>2676525</xdr:colOff>
      <xdr:row>68</xdr:row>
      <xdr:rowOff>177367</xdr:rowOff>
    </xdr:to>
    <xdr:grpSp>
      <xdr:nvGrpSpPr>
        <xdr:cNvPr id="20" name="Skupina 19">
          <a:extLst>
            <a:ext uri="{FF2B5EF4-FFF2-40B4-BE49-F238E27FC236}">
              <a16:creationId xmlns:a16="http://schemas.microsoft.com/office/drawing/2014/main" id="{0552D274-B7DD-441F-82AB-F9C18F3F1907}"/>
            </a:ext>
          </a:extLst>
        </xdr:cNvPr>
        <xdr:cNvGrpSpPr/>
      </xdr:nvGrpSpPr>
      <xdr:grpSpPr>
        <a:xfrm>
          <a:off x="560501" y="12890803"/>
          <a:ext cx="2984704" cy="351054"/>
          <a:chOff x="562406" y="12586003"/>
          <a:chExt cx="2961844" cy="364389"/>
        </a:xfrm>
      </xdr:grpSpPr>
      <xdr:sp macro="" textlink="">
        <xdr:nvSpPr>
          <xdr:cNvPr id="126" name="Krok" descr="Bezplatné online školenie pre Excel, hypertextové prepojenie na web&#10;">
            <a:hlinkClick xmlns:r="http://schemas.openxmlformats.org/officeDocument/2006/relationships" r:id="rId15" tooltip="Po výbere tohto prepojenia získate prístup k bezplatnému online školeniu pre Excel, článok na webe"/>
            <a:extLst>
              <a:ext uri="{FF2B5EF4-FFF2-40B4-BE49-F238E27FC236}">
                <a16:creationId xmlns:a16="http://schemas.microsoft.com/office/drawing/2014/main" id="{7825C514-8FA2-4A6D-AF39-649B9CAF9255}"/>
              </a:ext>
            </a:extLst>
          </xdr:cNvPr>
          <xdr:cNvSpPr txBox="1"/>
        </xdr:nvSpPr>
        <xdr:spPr>
          <a:xfrm>
            <a:off x="1040199" y="12637107"/>
            <a:ext cx="2484051"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27" name="Grafika 22" descr="Šípka">
            <a:hlinkClick xmlns:r="http://schemas.openxmlformats.org/officeDocument/2006/relationships" r:id="rId15" tooltip="Po výbere tohto prepojenia získate ďalšie informácie na webe"/>
            <a:extLst>
              <a:ext uri="{FF2B5EF4-FFF2-40B4-BE49-F238E27FC236}">
                <a16:creationId xmlns:a16="http://schemas.microsoft.com/office/drawing/2014/main" id="{7204CB75-A78D-4C34-9CDE-0C456FE297C9}"/>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2586003"/>
            <a:ext cx="492262" cy="364389"/>
          </a:xfrm>
          <a:prstGeom prst="rect">
            <a:avLst/>
          </a:prstGeom>
        </xdr:spPr>
      </xdr:pic>
    </xdr:grpSp>
    <xdr:clientData/>
  </xdr:twoCellAnchor>
  <xdr:twoCellAnchor editAs="absolute">
    <xdr:from>
      <xdr:col>0</xdr:col>
      <xdr:colOff>562406</xdr:colOff>
      <xdr:row>64</xdr:row>
      <xdr:rowOff>162436</xdr:rowOff>
    </xdr:from>
    <xdr:to>
      <xdr:col>1</xdr:col>
      <xdr:colOff>2609850</xdr:colOff>
      <xdr:row>66</xdr:row>
      <xdr:rowOff>145825</xdr:rowOff>
    </xdr:to>
    <xdr:grpSp>
      <xdr:nvGrpSpPr>
        <xdr:cNvPr id="25" name="Skupina 24">
          <a:extLst>
            <a:ext uri="{FF2B5EF4-FFF2-40B4-BE49-F238E27FC236}">
              <a16:creationId xmlns:a16="http://schemas.microsoft.com/office/drawing/2014/main" id="{F1DB9CDB-5B09-4600-8014-FE097D5CAA92}"/>
            </a:ext>
          </a:extLst>
        </xdr:cNvPr>
        <xdr:cNvGrpSpPr/>
      </xdr:nvGrpSpPr>
      <xdr:grpSpPr>
        <a:xfrm>
          <a:off x="560501" y="12508741"/>
          <a:ext cx="2912314" cy="341529"/>
          <a:chOff x="562406" y="12173461"/>
          <a:chExt cx="2895169" cy="364389"/>
        </a:xfrm>
      </xdr:grpSpPr>
      <xdr:sp macro="" textlink="">
        <xdr:nvSpPr>
          <xdr:cNvPr id="128" name="Krok" descr="Rozšírené príkazy IF, hypertextové prepojenie na web&#10;">
            <a:hlinkClick xmlns:r="http://schemas.openxmlformats.org/officeDocument/2006/relationships" r:id="rId16" tooltip="Po výbere tohto prepojenia získate všetky informácie o rozšírených príkazoch IF, článok na webe"/>
            <a:extLst>
              <a:ext uri="{FF2B5EF4-FFF2-40B4-BE49-F238E27FC236}">
                <a16:creationId xmlns:a16="http://schemas.microsoft.com/office/drawing/2014/main" id="{A9F717A5-C172-477E-B496-085AE6F25AC6}"/>
              </a:ext>
            </a:extLst>
          </xdr:cNvPr>
          <xdr:cNvSpPr txBox="1"/>
        </xdr:nvSpPr>
        <xdr:spPr>
          <a:xfrm>
            <a:off x="1027591" y="12241736"/>
            <a:ext cx="24299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Rozšírené príkazy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a:t>
            </a:r>
          </a:p>
        </xdr:txBody>
      </xdr:sp>
      <xdr:pic>
        <xdr:nvPicPr>
          <xdr:cNvPr id="129" name="Grafika 22" descr="Šípka">
            <a:hlinkClick xmlns:r="http://schemas.openxmlformats.org/officeDocument/2006/relationships" r:id="rId16" tooltip="Po výbere tohto prepojenia získate ďalšie informácie na webe"/>
            <a:extLst>
              <a:ext uri="{FF2B5EF4-FFF2-40B4-BE49-F238E27FC236}">
                <a16:creationId xmlns:a16="http://schemas.microsoft.com/office/drawing/2014/main" id="{78075E02-0367-42F4-95B3-C5CC08749AF2}"/>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562406" y="12173461"/>
            <a:ext cx="492262" cy="364389"/>
          </a:xfrm>
          <a:prstGeom prst="rect">
            <a:avLst/>
          </a:prstGeom>
        </xdr:spPr>
      </xdr:pic>
    </xdr:grpSp>
    <xdr:clientData/>
  </xdr:twoCellAnchor>
  <xdr:twoCellAnchor editAs="oneCell">
    <xdr:from>
      <xdr:col>2</xdr:col>
      <xdr:colOff>419100</xdr:colOff>
      <xdr:row>50</xdr:row>
      <xdr:rowOff>9525</xdr:rowOff>
    </xdr:from>
    <xdr:to>
      <xdr:col>4</xdr:col>
      <xdr:colOff>409215</xdr:colOff>
      <xdr:row>61</xdr:row>
      <xdr:rowOff>123549</xdr:rowOff>
    </xdr:to>
    <xdr:pic>
      <xdr:nvPicPr>
        <xdr:cNvPr id="2" name="Obrázok 1">
          <a:extLst>
            <a:ext uri="{FF2B5EF4-FFF2-40B4-BE49-F238E27FC236}">
              <a16:creationId xmlns:a16="http://schemas.microsoft.com/office/drawing/2014/main" id="{BC697E68-A9C2-4527-8965-5C48235F5E21}"/>
            </a:ext>
          </a:extLst>
        </xdr:cNvPr>
        <xdr:cNvPicPr>
          <a:picLocks noChangeAspect="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xdr:blipFill>
      <xdr:spPr>
        <a:xfrm>
          <a:off x="6791325" y="10210800"/>
          <a:ext cx="2876190" cy="220952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333375</xdr:colOff>
      <xdr:row>0</xdr:row>
      <xdr:rowOff>361950</xdr:rowOff>
    </xdr:from>
    <xdr:to>
      <xdr:col>1</xdr:col>
      <xdr:colOff>5219700</xdr:colOff>
      <xdr:row>31</xdr:row>
      <xdr:rowOff>100013</xdr:rowOff>
    </xdr:to>
    <xdr:sp macro="" textlink="">
      <xdr:nvSpPr>
        <xdr:cNvPr id="81" name="txt_TourBackground" descr="Pozadie">
          <a:extLst>
            <a:ext uri="{FF2B5EF4-FFF2-40B4-BE49-F238E27FC236}">
              <a16:creationId xmlns:a16="http://schemas.microsoft.com/office/drawing/2014/main" id="{CCCCB7BF-CE8C-47D9-ADC2-CAB1C8F28444}"/>
            </a:ext>
          </a:extLst>
        </xdr:cNvPr>
        <xdr:cNvSpPr/>
      </xdr:nvSpPr>
      <xdr:spPr>
        <a:xfrm>
          <a:off x="333375" y="361950"/>
          <a:ext cx="5734050" cy="6215063"/>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574678</xdr:colOff>
      <xdr:row>0</xdr:row>
      <xdr:rowOff>457199</xdr:rowOff>
    </xdr:from>
    <xdr:to>
      <xdr:col>1</xdr:col>
      <xdr:colOff>4978397</xdr:colOff>
      <xdr:row>1</xdr:row>
      <xdr:rowOff>181041</xdr:rowOff>
    </xdr:to>
    <xdr:sp macro="" textlink="">
      <xdr:nvSpPr>
        <xdr:cNvPr id="82" name="txt_TourHeader" descr="VLOOKUP">
          <a:extLst>
            <a:ext uri="{FF2B5EF4-FFF2-40B4-BE49-F238E27FC236}">
              <a16:creationId xmlns:a16="http://schemas.microsoft.com/office/drawing/2014/main" id="{3EBEB25B-D27C-4E9F-8C1A-4065BEB3CAE6}"/>
            </a:ext>
          </a:extLst>
        </xdr:cNvPr>
        <xdr:cNvSpPr txBox="1"/>
      </xdr:nvSpPr>
      <xdr:spPr>
        <a:xfrm>
          <a:off x="574678" y="457199"/>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VLOOKUP</a:t>
          </a:r>
        </a:p>
      </xdr:txBody>
    </xdr:sp>
    <xdr:clientData/>
  </xdr:twoCellAnchor>
  <xdr:twoCellAnchor>
    <xdr:from>
      <xdr:col>0</xdr:col>
      <xdr:colOff>576276</xdr:colOff>
      <xdr:row>2</xdr:row>
      <xdr:rowOff>76201</xdr:rowOff>
    </xdr:from>
    <xdr:to>
      <xdr:col>1</xdr:col>
      <xdr:colOff>4976799</xdr:colOff>
      <xdr:row>2</xdr:row>
      <xdr:rowOff>76201</xdr:rowOff>
    </xdr:to>
    <xdr:cxnSp macro="">
      <xdr:nvCxnSpPr>
        <xdr:cNvPr id="83" name="txt_TourLine1" descr="Ozdobná čiara">
          <a:extLst>
            <a:ext uri="{FF2B5EF4-FFF2-40B4-BE49-F238E27FC236}">
              <a16:creationId xmlns:a16="http://schemas.microsoft.com/office/drawing/2014/main" id="{AD07593A-5131-4BF8-AF2C-A67F78121C50}"/>
            </a:ext>
          </a:extLst>
        </xdr:cNvPr>
        <xdr:cNvCxnSpPr>
          <a:cxnSpLocks/>
        </xdr:cNvCxnSpPr>
      </xdr:nvCxnSpPr>
      <xdr:spPr>
        <a:xfrm>
          <a:off x="576276" y="102870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576276</xdr:colOff>
      <xdr:row>26</xdr:row>
      <xdr:rowOff>187829</xdr:rowOff>
    </xdr:from>
    <xdr:to>
      <xdr:col>1</xdr:col>
      <xdr:colOff>4976799</xdr:colOff>
      <xdr:row>26</xdr:row>
      <xdr:rowOff>187829</xdr:rowOff>
    </xdr:to>
    <xdr:cxnSp macro="">
      <xdr:nvCxnSpPr>
        <xdr:cNvPr id="84" name="txt_TourLine2" descr="Ozdobná čiara">
          <a:extLst>
            <a:ext uri="{FF2B5EF4-FFF2-40B4-BE49-F238E27FC236}">
              <a16:creationId xmlns:a16="http://schemas.microsoft.com/office/drawing/2014/main" id="{9A557736-21EE-450F-A993-CC32130FE9FB}"/>
            </a:ext>
          </a:extLst>
        </xdr:cNvPr>
        <xdr:cNvCxnSpPr>
          <a:cxnSpLocks/>
        </xdr:cNvCxnSpPr>
      </xdr:nvCxnSpPr>
      <xdr:spPr>
        <a:xfrm>
          <a:off x="576276" y="5712329"/>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571663</xdr:colOff>
      <xdr:row>2</xdr:row>
      <xdr:rowOff>109616</xdr:rowOff>
    </xdr:from>
    <xdr:to>
      <xdr:col>1</xdr:col>
      <xdr:colOff>4975382</xdr:colOff>
      <xdr:row>6</xdr:row>
      <xdr:rowOff>0</xdr:rowOff>
    </xdr:to>
    <xdr:sp macro="" textlink="">
      <xdr:nvSpPr>
        <xdr:cNvPr id="85" name="txt_TourIntro" descr="VLOOKUP je jedna z najbežnejšie používaných funkcií v Exceli (a je aj jednou z našich obľúbených!). Funkcia VLOOKUP umožňuje vyhľadať hodnotu v stĺpci vľavo a následne vrátiť informácie v inom stĺpci vpravo v prípade, že nájde zhodu. Funkcia VLOOKUP znamená:&#10;&#10;">
          <a:extLst>
            <a:ext uri="{FF2B5EF4-FFF2-40B4-BE49-F238E27FC236}">
              <a16:creationId xmlns:a16="http://schemas.microsoft.com/office/drawing/2014/main" id="{F9326461-020C-4B3F-9364-21D592985D33}"/>
            </a:ext>
          </a:extLst>
        </xdr:cNvPr>
        <xdr:cNvSpPr txBox="1"/>
      </xdr:nvSpPr>
      <xdr:spPr>
        <a:xfrm>
          <a:off x="571663" y="1062116"/>
          <a:ext cx="5251444" cy="65238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VLOOKUP je jedna z najbežnejšie používaných funkcií v Exceli (a je aj jednou z našich obľúbených!). Funkcia VLOOKUP umožňuje vyhľadať hodnotu v stĺpci vľavo a následne vrátiť informácie v inom stĺpci vpravo v prípade, že nájde zhodu. Funkcia VLOOKUP znamená:</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0</xdr:col>
      <xdr:colOff>600144</xdr:colOff>
      <xdr:row>19</xdr:row>
      <xdr:rowOff>166663</xdr:rowOff>
    </xdr:from>
    <xdr:to>
      <xdr:col>1</xdr:col>
      <xdr:colOff>4991587</xdr:colOff>
      <xdr:row>23</xdr:row>
      <xdr:rowOff>114300</xdr:rowOff>
    </xdr:to>
    <xdr:grpSp>
      <xdr:nvGrpSpPr>
        <xdr:cNvPr id="3" name="Skupina 2">
          <a:extLst>
            <a:ext uri="{FF2B5EF4-FFF2-40B4-BE49-F238E27FC236}">
              <a16:creationId xmlns:a16="http://schemas.microsoft.com/office/drawing/2014/main" id="{A668747A-127E-4399-9A99-C2F143BEE89C}"/>
            </a:ext>
          </a:extLst>
        </xdr:cNvPr>
        <xdr:cNvGrpSpPr/>
      </xdr:nvGrpSpPr>
      <xdr:grpSpPr>
        <a:xfrm>
          <a:off x="598239" y="4361473"/>
          <a:ext cx="5260123" cy="705827"/>
          <a:chOff x="561975" y="4357663"/>
          <a:chExt cx="5229626" cy="709637"/>
        </a:xfrm>
      </xdr:grpSpPr>
      <xdr:sp macro="" textlink="">
        <xdr:nvSpPr>
          <xdr:cNvPr id="87" name="txt_Step" descr="Do bunky D22 zadajte vzorec =VLOOKUP(C22;C17:D20;2;FALSE). Správna odpoveď pre Jablká je 50. Funkcia VLOOKUP hľadala hodnotu Jablká, našla ju, potom prešla o jeden stĺpec doprava a vrátila množstvo.&#10;&#10;">
            <a:extLst>
              <a:ext uri="{FF2B5EF4-FFF2-40B4-BE49-F238E27FC236}">
                <a16:creationId xmlns:a16="http://schemas.microsoft.com/office/drawing/2014/main" id="{86ABB85B-8210-41EF-B43E-824CD9F5377E}"/>
              </a:ext>
            </a:extLst>
          </xdr:cNvPr>
          <xdr:cNvSpPr txBox="1"/>
        </xdr:nvSpPr>
        <xdr:spPr>
          <a:xfrm>
            <a:off x="981857" y="4399621"/>
            <a:ext cx="4809744" cy="66767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Do bunky D22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=VLOOKUP(C22;C17:D20;2;FALSE). </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Správna odpoveď pre Jablká je 50. Funkcia VLOOKUP hľadala hodnotu Jablká, našla ju, potom prešla o jeden stĺpec doprava a vrátila množstvo.</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88" name="shp_Step" descr="1">
            <a:extLst>
              <a:ext uri="{FF2B5EF4-FFF2-40B4-BE49-F238E27FC236}">
                <a16:creationId xmlns:a16="http://schemas.microsoft.com/office/drawing/2014/main" id="{8141B3F4-E0DE-4A23-A755-A408DA852693}"/>
              </a:ext>
            </a:extLst>
          </xdr:cNvPr>
          <xdr:cNvSpPr/>
        </xdr:nvSpPr>
        <xdr:spPr>
          <a:xfrm>
            <a:off x="561975" y="4357663"/>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561975</xdr:colOff>
      <xdr:row>23</xdr:row>
      <xdr:rowOff>119038</xdr:rowOff>
    </xdr:from>
    <xdr:to>
      <xdr:col>1</xdr:col>
      <xdr:colOff>4943876</xdr:colOff>
      <xdr:row>26</xdr:row>
      <xdr:rowOff>143745</xdr:rowOff>
    </xdr:to>
    <xdr:grpSp>
      <xdr:nvGrpSpPr>
        <xdr:cNvPr id="2" name="Skupina 1">
          <a:extLst>
            <a:ext uri="{FF2B5EF4-FFF2-40B4-BE49-F238E27FC236}">
              <a16:creationId xmlns:a16="http://schemas.microsoft.com/office/drawing/2014/main" id="{7248ACEA-EF5C-407C-9476-B09DAE8F48D8}"/>
            </a:ext>
          </a:extLst>
        </xdr:cNvPr>
        <xdr:cNvGrpSpPr/>
      </xdr:nvGrpSpPr>
      <xdr:grpSpPr>
        <a:xfrm>
          <a:off x="560070" y="5073943"/>
          <a:ext cx="5248676" cy="592397"/>
          <a:chOff x="523875" y="5072038"/>
          <a:chExt cx="5220101" cy="596207"/>
        </a:xfrm>
      </xdr:grpSpPr>
      <xdr:sp macro="" textlink="">
        <xdr:nvSpPr>
          <xdr:cNvPr id="90" name="txt_Step" descr="Teraz si to skúste sami v časti Mäso v bunke G22. Mali by ste vytvoriť vzorec =VLOOKUP(F22;F17:G20;2;FALSE).&#10;&#10;">
            <a:extLst>
              <a:ext uri="{FF2B5EF4-FFF2-40B4-BE49-F238E27FC236}">
                <a16:creationId xmlns:a16="http://schemas.microsoft.com/office/drawing/2014/main" id="{B68C980F-AA7F-4426-944A-38ECD1891095}"/>
              </a:ext>
            </a:extLst>
          </xdr:cNvPr>
          <xdr:cNvSpPr txBox="1"/>
        </xdr:nvSpPr>
        <xdr:spPr>
          <a:xfrm>
            <a:off x="981857" y="5113996"/>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Teraz si to skúste sami v časti Mäso v bunke G22. Mali by ste vytvoriť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=VLOOKUP(F22;F17:G20;2;FALSE)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91" name="shp_Step" descr="2">
            <a:extLst>
              <a:ext uri="{FF2B5EF4-FFF2-40B4-BE49-F238E27FC236}">
                <a16:creationId xmlns:a16="http://schemas.microsoft.com/office/drawing/2014/main" id="{A53BC9E1-CA0C-49C0-9F67-A1E10DB61244}"/>
              </a:ext>
            </a:extLst>
          </xdr:cNvPr>
          <xdr:cNvSpPr/>
        </xdr:nvSpPr>
        <xdr:spPr>
          <a:xfrm>
            <a:off x="561975" y="5072038"/>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1</xdr:col>
      <xdr:colOff>3684636</xdr:colOff>
      <xdr:row>27</xdr:row>
      <xdr:rowOff>176188</xdr:rowOff>
    </xdr:from>
    <xdr:to>
      <xdr:col>1</xdr:col>
      <xdr:colOff>4959806</xdr:colOff>
      <xdr:row>29</xdr:row>
      <xdr:rowOff>130637</xdr:rowOff>
    </xdr:to>
    <xdr:sp macro="" textlink="">
      <xdr:nvSpPr>
        <xdr:cNvPr id="92" name="TlačidloĎalej" descr="Prejsť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36902CA8-91B2-4B89-B6B0-496D7B8D6012}"/>
            </a:ext>
          </a:extLst>
        </xdr:cNvPr>
        <xdr:cNvSpPr/>
      </xdr:nvSpPr>
      <xdr:spPr>
        <a:xfrm>
          <a:off x="4532361" y="5891188"/>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xdr:from>
      <xdr:col>0</xdr:col>
      <xdr:colOff>333375</xdr:colOff>
      <xdr:row>62</xdr:row>
      <xdr:rowOff>47596</xdr:rowOff>
    </xdr:from>
    <xdr:to>
      <xdr:col>1</xdr:col>
      <xdr:colOff>5218938</xdr:colOff>
      <xdr:row>78</xdr:row>
      <xdr:rowOff>95249</xdr:rowOff>
    </xdr:to>
    <xdr:grpSp>
      <xdr:nvGrpSpPr>
        <xdr:cNvPr id="93" name="Skupina 92">
          <a:extLst>
            <a:ext uri="{FF2B5EF4-FFF2-40B4-BE49-F238E27FC236}">
              <a16:creationId xmlns:a16="http://schemas.microsoft.com/office/drawing/2014/main" id="{6AD4BB42-C99A-40EC-9E51-AFE390CD9507}"/>
            </a:ext>
          </a:extLst>
        </xdr:cNvPr>
        <xdr:cNvGrpSpPr/>
      </xdr:nvGrpSpPr>
      <xdr:grpSpPr>
        <a:xfrm>
          <a:off x="331470" y="12432001"/>
          <a:ext cx="5754243" cy="3097558"/>
          <a:chOff x="0" y="5524499"/>
          <a:chExt cx="5695950" cy="3095653"/>
        </a:xfrm>
      </xdr:grpSpPr>
      <xdr:sp macro="" textlink="">
        <xdr:nvSpPr>
          <xdr:cNvPr id="94" name="Obdĺžnik 93">
            <a:extLst>
              <a:ext uri="{FF2B5EF4-FFF2-40B4-BE49-F238E27FC236}">
                <a16:creationId xmlns:a16="http://schemas.microsoft.com/office/drawing/2014/main" id="{CB220E95-575B-4BFE-A97A-4AFC50F13B21}"/>
              </a:ext>
            </a:extLst>
          </xdr:cNvPr>
          <xdr:cNvSpPr/>
        </xdr:nvSpPr>
        <xdr:spPr>
          <a:xfrm>
            <a:off x="0" y="5524499"/>
            <a:ext cx="5695950" cy="3095653"/>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95" name="Krok" descr="Ďalšie informácie na webe&#10;">
            <a:extLst>
              <a:ext uri="{FF2B5EF4-FFF2-40B4-BE49-F238E27FC236}">
                <a16:creationId xmlns:a16="http://schemas.microsoft.com/office/drawing/2014/main" id="{FE87144C-F98E-4BA5-A974-1D4FD44ACF2A}"/>
              </a:ext>
            </a:extLst>
          </xdr:cNvPr>
          <xdr:cNvSpPr txBox="1"/>
        </xdr:nvSpPr>
        <xdr:spPr>
          <a:xfrm>
            <a:off x="230082" y="5623754"/>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96" name="Priama spojnica 95" descr="Ozdobná čiara">
            <a:extLst>
              <a:ext uri="{FF2B5EF4-FFF2-40B4-BE49-F238E27FC236}">
                <a16:creationId xmlns:a16="http://schemas.microsoft.com/office/drawing/2014/main" id="{FC75038A-1A57-4810-A200-F441A155BA62}"/>
              </a:ext>
            </a:extLst>
          </xdr:cNvPr>
          <xdr:cNvCxnSpPr>
            <a:cxnSpLocks/>
          </xdr:cNvCxnSpPr>
        </xdr:nvCxnSpPr>
        <xdr:spPr>
          <a:xfrm>
            <a:off x="233234" y="6165468"/>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97" name="Priama spojnica 96" descr="Ozdobná čiara">
            <a:extLst>
              <a:ext uri="{FF2B5EF4-FFF2-40B4-BE49-F238E27FC236}">
                <a16:creationId xmlns:a16="http://schemas.microsoft.com/office/drawing/2014/main" id="{EAFBA7B8-06DC-4A15-A998-B588F058D108}"/>
              </a:ext>
            </a:extLst>
          </xdr:cNvPr>
          <xdr:cNvCxnSpPr>
            <a:cxnSpLocks/>
          </xdr:cNvCxnSpPr>
        </xdr:nvCxnSpPr>
        <xdr:spPr>
          <a:xfrm>
            <a:off x="233234" y="8340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562406</xdr:colOff>
      <xdr:row>66</xdr:row>
      <xdr:rowOff>45141</xdr:rowOff>
    </xdr:from>
    <xdr:to>
      <xdr:col>1</xdr:col>
      <xdr:colOff>3476625</xdr:colOff>
      <xdr:row>68</xdr:row>
      <xdr:rowOff>23220</xdr:rowOff>
    </xdr:to>
    <xdr:grpSp>
      <xdr:nvGrpSpPr>
        <xdr:cNvPr id="17" name="Skupina 16">
          <a:extLst>
            <a:ext uri="{FF2B5EF4-FFF2-40B4-BE49-F238E27FC236}">
              <a16:creationId xmlns:a16="http://schemas.microsoft.com/office/drawing/2014/main" id="{AA259A6F-5BA1-4BA7-97B7-539D915D1A18}"/>
            </a:ext>
          </a:extLst>
        </xdr:cNvPr>
        <xdr:cNvGrpSpPr/>
      </xdr:nvGrpSpPr>
      <xdr:grpSpPr>
        <a:xfrm>
          <a:off x="560501" y="13191546"/>
          <a:ext cx="3784804" cy="353364"/>
          <a:chOff x="562406" y="12494316"/>
          <a:chExt cx="3761944" cy="359079"/>
        </a:xfrm>
      </xdr:grpSpPr>
      <xdr:sp macro="" textlink="">
        <xdr:nvSpPr>
          <xdr:cNvPr id="98" name="Krok" descr="Všetky informácie o funkcii VLOOKUP, hypertextové prepojenie na web&#10;&#10;">
            <a:hlinkClick xmlns:r="http://schemas.openxmlformats.org/officeDocument/2006/relationships" r:id="rId2" tooltip="Po výbere tohto prepojenia získate všetky informácie o funkcii VLOOKUP, článok na webe"/>
            <a:extLst>
              <a:ext uri="{FF2B5EF4-FFF2-40B4-BE49-F238E27FC236}">
                <a16:creationId xmlns:a16="http://schemas.microsoft.com/office/drawing/2014/main" id="{A860ADA4-DD2D-4966-AB6B-7FB24178B7B9}"/>
              </a:ext>
            </a:extLst>
          </xdr:cNvPr>
          <xdr:cNvSpPr txBox="1"/>
        </xdr:nvSpPr>
        <xdr:spPr>
          <a:xfrm>
            <a:off x="1027591" y="12568676"/>
            <a:ext cx="329675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VLOOKUP</a:t>
            </a:r>
          </a:p>
        </xdr:txBody>
      </xdr:sp>
      <xdr:pic>
        <xdr:nvPicPr>
          <xdr:cNvPr id="99" name="Grafika 22" descr="Šípka">
            <a:hlinkClick xmlns:r="http://schemas.openxmlformats.org/officeDocument/2006/relationships" r:id="rId2" tooltip="Po výbere tohto prepojenia získate ďalšie informácie na webe"/>
            <a:extLst>
              <a:ext uri="{FF2B5EF4-FFF2-40B4-BE49-F238E27FC236}">
                <a16:creationId xmlns:a16="http://schemas.microsoft.com/office/drawing/2014/main" id="{4016160B-6D5A-4000-A6B4-076F9835296D}"/>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2494316"/>
            <a:ext cx="492262" cy="359079"/>
          </a:xfrm>
          <a:prstGeom prst="rect">
            <a:avLst/>
          </a:prstGeom>
        </xdr:spPr>
      </xdr:pic>
    </xdr:grpSp>
    <xdr:clientData/>
  </xdr:twoCellAnchor>
  <xdr:twoCellAnchor>
    <xdr:from>
      <xdr:col>0</xdr:col>
      <xdr:colOff>562406</xdr:colOff>
      <xdr:row>68</xdr:row>
      <xdr:rowOff>50762</xdr:rowOff>
    </xdr:from>
    <xdr:to>
      <xdr:col>1</xdr:col>
      <xdr:colOff>3876674</xdr:colOff>
      <xdr:row>70</xdr:row>
      <xdr:rowOff>34151</xdr:rowOff>
    </xdr:to>
    <xdr:grpSp>
      <xdr:nvGrpSpPr>
        <xdr:cNvPr id="16" name="Skupina 15">
          <a:extLst>
            <a:ext uri="{FF2B5EF4-FFF2-40B4-BE49-F238E27FC236}">
              <a16:creationId xmlns:a16="http://schemas.microsoft.com/office/drawing/2014/main" id="{79235089-8072-43CC-BE8C-67B41C2F383F}"/>
            </a:ext>
          </a:extLst>
        </xdr:cNvPr>
        <xdr:cNvGrpSpPr/>
      </xdr:nvGrpSpPr>
      <xdr:grpSpPr>
        <a:xfrm>
          <a:off x="560501" y="13580072"/>
          <a:ext cx="4181043" cy="358674"/>
          <a:chOff x="562406" y="12880937"/>
          <a:chExt cx="4161993" cy="364389"/>
        </a:xfrm>
      </xdr:grpSpPr>
      <xdr:sp macro="" textlink="">
        <xdr:nvSpPr>
          <xdr:cNvPr id="100" name="Krok" descr="Všetky informácie o funkciách INDEX/MATCH, hypertextové prepojenie na web&#10;">
            <a:hlinkClick xmlns:r="http://schemas.openxmlformats.org/officeDocument/2006/relationships" r:id="rId5" tooltip="Po výbere tohto prepojenia získate všetky informácie o funkciách INDEX/MATCH, článok na webe"/>
            <a:extLst>
              <a:ext uri="{FF2B5EF4-FFF2-40B4-BE49-F238E27FC236}">
                <a16:creationId xmlns:a16="http://schemas.microsoft.com/office/drawing/2014/main" id="{BEC8DAF3-59CC-4665-B2F7-C11D93097B1A}"/>
              </a:ext>
            </a:extLst>
          </xdr:cNvPr>
          <xdr:cNvSpPr txBox="1"/>
        </xdr:nvSpPr>
        <xdr:spPr>
          <a:xfrm>
            <a:off x="1027590" y="12946558"/>
            <a:ext cx="369680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funkciách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INDEX/MATCH</a:t>
            </a:r>
          </a:p>
        </xdr:txBody>
      </xdr:sp>
      <xdr:pic>
        <xdr:nvPicPr>
          <xdr:cNvPr id="101"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195ADA35-3365-4E6D-A3B7-5616E6E36233}"/>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2880937"/>
            <a:ext cx="492262" cy="364389"/>
          </a:xfrm>
          <a:prstGeom prst="rect">
            <a:avLst/>
          </a:prstGeom>
        </xdr:spPr>
      </xdr:pic>
    </xdr:grpSp>
    <xdr:clientData/>
  </xdr:twoCellAnchor>
  <xdr:twoCellAnchor>
    <xdr:from>
      <xdr:col>0</xdr:col>
      <xdr:colOff>562406</xdr:colOff>
      <xdr:row>74</xdr:row>
      <xdr:rowOff>98700</xdr:rowOff>
    </xdr:from>
    <xdr:to>
      <xdr:col>1</xdr:col>
      <xdr:colOff>2800350</xdr:colOff>
      <xdr:row>76</xdr:row>
      <xdr:rowOff>82089</xdr:rowOff>
    </xdr:to>
    <xdr:grpSp>
      <xdr:nvGrpSpPr>
        <xdr:cNvPr id="6" name="Skupina 5">
          <a:extLst>
            <a:ext uri="{FF2B5EF4-FFF2-40B4-BE49-F238E27FC236}">
              <a16:creationId xmlns:a16="http://schemas.microsoft.com/office/drawing/2014/main" id="{5C999AAF-BC52-4D03-84CC-9A10F67B8111}"/>
            </a:ext>
          </a:extLst>
        </xdr:cNvPr>
        <xdr:cNvGrpSpPr/>
      </xdr:nvGrpSpPr>
      <xdr:grpSpPr>
        <a:xfrm>
          <a:off x="560501" y="14763390"/>
          <a:ext cx="3102814" cy="370104"/>
          <a:chOff x="562406" y="14071875"/>
          <a:chExt cx="3085669" cy="364389"/>
        </a:xfrm>
      </xdr:grpSpPr>
      <xdr:sp macro="" textlink="">
        <xdr:nvSpPr>
          <xdr:cNvPr id="102" name="Krok" descr="Bezplatné online školenie pre Excel, hypertextové prepojenie na web&#10;">
            <a:hlinkClick xmlns:r="http://schemas.openxmlformats.org/officeDocument/2006/relationships" r:id="rId6" tooltip="Po výbere tohto prepojenia získate informácie o bezplatnom online školení pre Excel, článok na webe"/>
            <a:extLst>
              <a:ext uri="{FF2B5EF4-FFF2-40B4-BE49-F238E27FC236}">
                <a16:creationId xmlns:a16="http://schemas.microsoft.com/office/drawing/2014/main" id="{4781BFBE-B5EC-40E0-B408-A2571FFF08DE}"/>
              </a:ext>
            </a:extLst>
          </xdr:cNvPr>
          <xdr:cNvSpPr txBox="1"/>
        </xdr:nvSpPr>
        <xdr:spPr>
          <a:xfrm>
            <a:off x="1040199" y="14151554"/>
            <a:ext cx="2607876"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103" name="Grafika 22" descr="Šípka">
            <a:hlinkClick xmlns:r="http://schemas.openxmlformats.org/officeDocument/2006/relationships" r:id="rId6" tooltip="Po výbere tohto prepojenia získate ďalšie informácie na webe"/>
            <a:extLst>
              <a:ext uri="{FF2B5EF4-FFF2-40B4-BE49-F238E27FC236}">
                <a16:creationId xmlns:a16="http://schemas.microsoft.com/office/drawing/2014/main" id="{AF92F961-1FAE-4795-A776-7AB9088DAC45}"/>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4071875"/>
            <a:ext cx="492262" cy="364389"/>
          </a:xfrm>
          <a:prstGeom prst="rect">
            <a:avLst/>
          </a:prstGeom>
        </xdr:spPr>
      </xdr:pic>
    </xdr:grpSp>
    <xdr:clientData/>
  </xdr:twoCellAnchor>
  <xdr:twoCellAnchor>
    <xdr:from>
      <xdr:col>0</xdr:col>
      <xdr:colOff>562406</xdr:colOff>
      <xdr:row>70</xdr:row>
      <xdr:rowOff>61693</xdr:rowOff>
    </xdr:from>
    <xdr:to>
      <xdr:col>1</xdr:col>
      <xdr:colOff>3438524</xdr:colOff>
      <xdr:row>72</xdr:row>
      <xdr:rowOff>45082</xdr:rowOff>
    </xdr:to>
    <xdr:grpSp>
      <xdr:nvGrpSpPr>
        <xdr:cNvPr id="8" name="Skupina 7">
          <a:extLst>
            <a:ext uri="{FF2B5EF4-FFF2-40B4-BE49-F238E27FC236}">
              <a16:creationId xmlns:a16="http://schemas.microsoft.com/office/drawing/2014/main" id="{F2122903-3464-4677-84BC-66087719FF0D}"/>
            </a:ext>
          </a:extLst>
        </xdr:cNvPr>
        <xdr:cNvGrpSpPr/>
      </xdr:nvGrpSpPr>
      <xdr:grpSpPr>
        <a:xfrm>
          <a:off x="560501" y="13964383"/>
          <a:ext cx="3746703" cy="370104"/>
          <a:chOff x="562406" y="13272868"/>
          <a:chExt cx="3723843" cy="364389"/>
        </a:xfrm>
      </xdr:grpSpPr>
      <xdr:sp macro="" textlink="">
        <xdr:nvSpPr>
          <xdr:cNvPr id="104" name="Krok" descr="Všetky informácie o funkcii IFERROR, hypertextové prepojenie na web&#10;">
            <a:hlinkClick xmlns:r="http://schemas.openxmlformats.org/officeDocument/2006/relationships" r:id="rId7" tooltip="Po výbere tohto prepojenia získate všetky informácie o funkcii IFERROR , článok na webe"/>
            <a:extLst>
              <a:ext uri="{FF2B5EF4-FFF2-40B4-BE49-F238E27FC236}">
                <a16:creationId xmlns:a16="http://schemas.microsoft.com/office/drawing/2014/main" id="{FD7D1475-3C3C-4885-B019-D94FC37509D0}"/>
              </a:ext>
            </a:extLst>
          </xdr:cNvPr>
          <xdr:cNvSpPr txBox="1"/>
        </xdr:nvSpPr>
        <xdr:spPr>
          <a:xfrm>
            <a:off x="1027590" y="13318033"/>
            <a:ext cx="325865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IFERROR</a:t>
            </a:r>
          </a:p>
        </xdr:txBody>
      </xdr:sp>
      <xdr:pic>
        <xdr:nvPicPr>
          <xdr:cNvPr id="105" name="Grafika 22" descr="Šípka">
            <a:hlinkClick xmlns:r="http://schemas.openxmlformats.org/officeDocument/2006/relationships" r:id="rId7" tooltip="Po výbere tohto prepojenia získate ďalšie informácie na webe"/>
            <a:extLst>
              <a:ext uri="{FF2B5EF4-FFF2-40B4-BE49-F238E27FC236}">
                <a16:creationId xmlns:a16="http://schemas.microsoft.com/office/drawing/2014/main" id="{E3D1E6D4-DEEE-4984-BF2B-F66CBB366BF9}"/>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3272868"/>
            <a:ext cx="492262" cy="364389"/>
          </a:xfrm>
          <a:prstGeom prst="rect">
            <a:avLst/>
          </a:prstGeom>
        </xdr:spPr>
      </xdr:pic>
    </xdr:grpSp>
    <xdr:clientData/>
  </xdr:twoCellAnchor>
  <xdr:twoCellAnchor>
    <xdr:from>
      <xdr:col>0</xdr:col>
      <xdr:colOff>562406</xdr:colOff>
      <xdr:row>72</xdr:row>
      <xdr:rowOff>72624</xdr:rowOff>
    </xdr:from>
    <xdr:to>
      <xdr:col>1</xdr:col>
      <xdr:colOff>4552950</xdr:colOff>
      <xdr:row>74</xdr:row>
      <xdr:rowOff>56013</xdr:rowOff>
    </xdr:to>
    <xdr:grpSp>
      <xdr:nvGrpSpPr>
        <xdr:cNvPr id="7" name="Skupina 6">
          <a:extLst>
            <a:ext uri="{FF2B5EF4-FFF2-40B4-BE49-F238E27FC236}">
              <a16:creationId xmlns:a16="http://schemas.microsoft.com/office/drawing/2014/main" id="{56B2B91D-B542-499E-8788-299E4FFAC823}"/>
            </a:ext>
          </a:extLst>
        </xdr:cNvPr>
        <xdr:cNvGrpSpPr/>
      </xdr:nvGrpSpPr>
      <xdr:grpSpPr>
        <a:xfrm>
          <a:off x="560501" y="14360124"/>
          <a:ext cx="4855414" cy="368199"/>
          <a:chOff x="562406" y="13664799"/>
          <a:chExt cx="4838269" cy="364389"/>
        </a:xfrm>
      </xdr:grpSpPr>
      <xdr:sp macro="" textlink="">
        <xdr:nvSpPr>
          <xdr:cNvPr id="106" name="Krok" descr="Použitie kontingenčných tabuliek na analýzu údajov z hárkov&#10;">
            <a:hlinkClick xmlns:r="http://schemas.openxmlformats.org/officeDocument/2006/relationships" r:id="rId8" tooltip="Po výbere tohto prepojenia získate všetky informácie o vytvorení kontingenčnej tabuľky na analýzu údajov z hárkov, článok na webe"/>
            <a:extLst>
              <a:ext uri="{FF2B5EF4-FFF2-40B4-BE49-F238E27FC236}">
                <a16:creationId xmlns:a16="http://schemas.microsoft.com/office/drawing/2014/main" id="{2E0B811D-CA68-487C-A6BB-4DE6198A877D}"/>
              </a:ext>
            </a:extLst>
          </xdr:cNvPr>
          <xdr:cNvSpPr txBox="1"/>
        </xdr:nvSpPr>
        <xdr:spPr>
          <a:xfrm>
            <a:off x="1027590" y="13727608"/>
            <a:ext cx="4373085"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Použitie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kontingenčných tabuliek</a:t>
            </a: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na analýzu</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údajov z hárkov</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107"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12216F95-C4E1-460F-A45F-21F3157AFFB1}"/>
              </a:ext>
            </a:extLst>
          </xdr:cNvPr>
          <xdr:cNvPicPr>
            <a:picLocks noChangeAspect="1"/>
          </xdr:cNvPicPr>
        </xdr:nvPicPr>
        <xdr:blipFill>
          <a:blip xmlns:r="http://schemas.openxmlformats.org/officeDocument/2006/relationships" r:embed="rId3">
            <a:extLst>
              <a:ext uri="{96DAC541-7B7A-43D3-8B79-37D633B846F1}">
                <asvg:svgBlip xmlns:asvg="http://schemas.microsoft.com/office/drawing/2016/SVG/main" r:embed="rId4"/>
              </a:ext>
            </a:extLst>
          </a:blip>
          <a:stretch>
            <a:fillRect/>
          </a:stretch>
        </xdr:blipFill>
        <xdr:spPr>
          <a:xfrm>
            <a:off x="562406" y="13664799"/>
            <a:ext cx="492262" cy="364389"/>
          </a:xfrm>
          <a:prstGeom prst="rect">
            <a:avLst/>
          </a:prstGeom>
        </xdr:spPr>
      </xdr:pic>
    </xdr:grpSp>
    <xdr:clientData/>
  </xdr:twoCellAnchor>
  <xdr:twoCellAnchor editAs="absolute">
    <xdr:from>
      <xdr:col>0</xdr:col>
      <xdr:colOff>666750</xdr:colOff>
      <xdr:row>27</xdr:row>
      <xdr:rowOff>176188</xdr:rowOff>
    </xdr:from>
    <xdr:to>
      <xdr:col>1</xdr:col>
      <xdr:colOff>2560307</xdr:colOff>
      <xdr:row>30</xdr:row>
      <xdr:rowOff>140375</xdr:rowOff>
    </xdr:to>
    <xdr:sp macro="" textlink="">
      <xdr:nvSpPr>
        <xdr:cNvPr id="116" name="btn_DeepDive" descr="Ďalšie podrobnosti nájdete nižšie">
          <a:hlinkClick xmlns:r="http://schemas.openxmlformats.org/officeDocument/2006/relationships" r:id="rId9"/>
          <a:extLst>
            <a:ext uri="{FF2B5EF4-FFF2-40B4-BE49-F238E27FC236}">
              <a16:creationId xmlns:a16="http://schemas.microsoft.com/office/drawing/2014/main" id="{7EED573E-E4AE-4562-BCEC-B2731DD6AA78}"/>
            </a:ext>
          </a:extLst>
        </xdr:cNvPr>
        <xdr:cNvSpPr/>
      </xdr:nvSpPr>
      <xdr:spPr>
        <a:xfrm>
          <a:off x="666750" y="5891188"/>
          <a:ext cx="2741282" cy="535687"/>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xdr:from>
      <xdr:col>0</xdr:col>
      <xdr:colOff>333375</xdr:colOff>
      <xdr:row>31</xdr:row>
      <xdr:rowOff>161897</xdr:rowOff>
    </xdr:from>
    <xdr:to>
      <xdr:col>1</xdr:col>
      <xdr:colOff>5219700</xdr:colOff>
      <xdr:row>61</xdr:row>
      <xdr:rowOff>152400</xdr:rowOff>
    </xdr:to>
    <xdr:grpSp>
      <xdr:nvGrpSpPr>
        <xdr:cNvPr id="117" name="Skupina 116">
          <a:extLst>
            <a:ext uri="{FF2B5EF4-FFF2-40B4-BE49-F238E27FC236}">
              <a16:creationId xmlns:a16="http://schemas.microsoft.com/office/drawing/2014/main" id="{13E6C982-6CD3-4F56-8160-7A99956655B4}"/>
            </a:ext>
          </a:extLst>
        </xdr:cNvPr>
        <xdr:cNvGrpSpPr/>
      </xdr:nvGrpSpPr>
      <xdr:grpSpPr>
        <a:xfrm>
          <a:off x="331470" y="6640802"/>
          <a:ext cx="5755005" cy="5703598"/>
          <a:chOff x="381000" y="6619847"/>
          <a:chExt cx="5734050" cy="5705503"/>
        </a:xfrm>
      </xdr:grpSpPr>
      <xdr:sp macro="" textlink="">
        <xdr:nvSpPr>
          <xdr:cNvPr id="118" name="txt_TourBackground" descr="Pozadie">
            <a:extLst>
              <a:ext uri="{FF2B5EF4-FFF2-40B4-BE49-F238E27FC236}">
                <a16:creationId xmlns:a16="http://schemas.microsoft.com/office/drawing/2014/main" id="{D3E3BF3F-62BA-42BD-AAAA-C2798A711BDD}"/>
              </a:ext>
            </a:extLst>
          </xdr:cNvPr>
          <xdr:cNvSpPr/>
        </xdr:nvSpPr>
        <xdr:spPr>
          <a:xfrm>
            <a:off x="381000" y="6619847"/>
            <a:ext cx="5734050" cy="5705503"/>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119" name="txt_TourHeader" descr="Funkcia VLOOKUP a chyba #NEDOSTUPNÝ">
            <a:extLst>
              <a:ext uri="{FF2B5EF4-FFF2-40B4-BE49-F238E27FC236}">
                <a16:creationId xmlns:a16="http://schemas.microsoft.com/office/drawing/2014/main" id="{386B07F5-B225-4CBC-99F5-455BC4C0E041}"/>
              </a:ext>
            </a:extLst>
          </xdr:cNvPr>
          <xdr:cNvSpPr txBox="1"/>
        </xdr:nvSpPr>
        <xdr:spPr>
          <a:xfrm>
            <a:off x="622303" y="6715096"/>
            <a:ext cx="5251444" cy="578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Funkcia VLOOKUP a chyba #NEDOSTUPNÝ</a:t>
            </a:r>
          </a:p>
        </xdr:txBody>
      </xdr:sp>
      <xdr:cxnSp macro="">
        <xdr:nvCxnSpPr>
          <xdr:cNvPr id="120" name="txt_TourLine1" descr="Ozdobná čiara">
            <a:extLst>
              <a:ext uri="{FF2B5EF4-FFF2-40B4-BE49-F238E27FC236}">
                <a16:creationId xmlns:a16="http://schemas.microsoft.com/office/drawing/2014/main" id="{630863CB-3AD3-41AC-8A46-12E685348E7F}"/>
              </a:ext>
            </a:extLst>
          </xdr:cNvPr>
          <xdr:cNvCxnSpPr>
            <a:cxnSpLocks/>
          </xdr:cNvCxnSpPr>
        </xdr:nvCxnSpPr>
        <xdr:spPr>
          <a:xfrm>
            <a:off x="623901" y="7286598"/>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21" name="txt_TourLine2" descr="Ozdobná čiara">
            <a:extLst>
              <a:ext uri="{FF2B5EF4-FFF2-40B4-BE49-F238E27FC236}">
                <a16:creationId xmlns:a16="http://schemas.microsoft.com/office/drawing/2014/main" id="{9714E556-7850-4148-BEC1-BE99A53AD145}"/>
              </a:ext>
            </a:extLst>
          </xdr:cNvPr>
          <xdr:cNvCxnSpPr>
            <a:cxnSpLocks/>
          </xdr:cNvCxnSpPr>
        </xdr:nvCxnSpPr>
        <xdr:spPr>
          <a:xfrm>
            <a:off x="623901" y="11689263"/>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122" name="txt_TourIntro" descr="Časom sa určite stretnete so situáciou, keď funkcia VLOOKUP nebude vedieť nájsť to, o čo ste ju požiadali, a vráti chybu (#NEDOSTUPNÝ). Niekedy je to preto, že hľadaná hodnota jednoducho neexistuje, alebo preto, že odkazovaná bunka ešte neobsahuje hodnotu.&#10;&#10;">
            <a:extLst>
              <a:ext uri="{FF2B5EF4-FFF2-40B4-BE49-F238E27FC236}">
                <a16:creationId xmlns:a16="http://schemas.microsoft.com/office/drawing/2014/main" id="{14D15DCB-93AB-4F22-9D6D-FBFB2C3479BE}"/>
              </a:ext>
            </a:extLst>
          </xdr:cNvPr>
          <xdr:cNvSpPr txBox="1"/>
        </xdr:nvSpPr>
        <xdr:spPr>
          <a:xfrm>
            <a:off x="619288" y="7320013"/>
            <a:ext cx="5251444" cy="6714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Časom sa určite stretnete so situáciou, keď funkcia VLOOKUP nebude vedieť nájsť to, o čo ste ju požiadali, a vráti chybu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#NEDOSTUPNÝ</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Niekedy je to preto, že hľadaná hodnota jednoducho neexistuje, alebo preto, že odkazovaná bunka ešte neobsahuje hodnotu.</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nvGrpSpPr>
          <xdr:cNvPr id="123" name="grp_Step">
            <a:extLst>
              <a:ext uri="{FF2B5EF4-FFF2-40B4-BE49-F238E27FC236}">
                <a16:creationId xmlns:a16="http://schemas.microsoft.com/office/drawing/2014/main" id="{5965A0D4-2BC5-48D7-B26B-96EE64B5243D}"/>
              </a:ext>
            </a:extLst>
          </xdr:cNvPr>
          <xdr:cNvGrpSpPr/>
        </xdr:nvGrpSpPr>
        <xdr:grpSpPr>
          <a:xfrm>
            <a:off x="619125" y="8239097"/>
            <a:ext cx="5353050" cy="1828828"/>
            <a:chOff x="562285" y="7953375"/>
            <a:chExt cx="5318320" cy="1828828"/>
          </a:xfrm>
        </xdr:grpSpPr>
        <xdr:sp macro="" textlink="">
          <xdr:nvSpPr>
            <xdr:cNvPr id="127" name="txt_Step" descr="If you know your lookup value exists, but want to hide the error if the lookup cell is blank, you can use an IF statement. In this case, we'll wrap our existing VLOOKUP formula like this in cell D43:&#10;&#10;=IF(C43=&quot;&quot;,&quot;&quot;,VLOOKUP(C43,C37:D41,2,FALSE))&#10;&#10;This says if cell C43 equals nothing (&quot;&quot;), then return nothing, otherwise return the VLOOKUP's results. Note the second closing parenthesis at the end of the formula. This closes the IF statement.&#10;&#10;">
              <a:extLst>
                <a:ext uri="{FF2B5EF4-FFF2-40B4-BE49-F238E27FC236}">
                  <a16:creationId xmlns:a16="http://schemas.microsoft.com/office/drawing/2014/main" id="{EEACBD37-1990-4370-9F66-49CF679806B6}"/>
                </a:ext>
              </a:extLst>
            </xdr:cNvPr>
            <xdr:cNvSpPr txBox="1"/>
          </xdr:nvSpPr>
          <xdr:spPr>
            <a:xfrm>
              <a:off x="979442" y="7995333"/>
              <a:ext cx="4901163" cy="17868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viete, že hľadaná hodnota existuje, no chcete skryť chybu vtedy, keď je hľadaná bunka prázdna, môžete použiť príkaz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 tomto prípade doplníme náš existujúci vzorec funkcie VLOOKUP v bunke D43 takto:</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=IF(C43="";"";VLOOKUP(C43;C37:D41;2;FALSE))</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Tento vzorec znamená: ak sa bunka C43 rovná nič (""), potom vráť nič, v opačnom prípade vráť výsledky funkcie VLOOKUP. Všimnite si druhú pravú zátvorku na konci vzorca. Táto zátvorka uzatvára príkaz IF.</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8" name="shp_Step" descr="1">
              <a:extLst>
                <a:ext uri="{FF2B5EF4-FFF2-40B4-BE49-F238E27FC236}">
                  <a16:creationId xmlns:a16="http://schemas.microsoft.com/office/drawing/2014/main" id="{FF268881-27CD-4E87-AFEB-AFD303754FA4}"/>
                </a:ext>
              </a:extLst>
            </xdr:cNvPr>
            <xdr:cNvSpPr/>
          </xdr:nvSpPr>
          <xdr:spPr>
            <a:xfrm>
              <a:off x="562285" y="7953375"/>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grpSp>
        <xdr:nvGrpSpPr>
          <xdr:cNvPr id="124" name="Skupina 123">
            <a:extLst>
              <a:ext uri="{FF2B5EF4-FFF2-40B4-BE49-F238E27FC236}">
                <a16:creationId xmlns:a16="http://schemas.microsoft.com/office/drawing/2014/main" id="{E6606029-FD51-46CF-AFBE-ED7D2B796703}"/>
              </a:ext>
            </a:extLst>
          </xdr:cNvPr>
          <xdr:cNvGrpSpPr/>
        </xdr:nvGrpSpPr>
        <xdr:grpSpPr>
          <a:xfrm>
            <a:off x="619125" y="10067897"/>
            <a:ext cx="5286375" cy="1581177"/>
            <a:chOff x="11201400" y="3838575"/>
            <a:chExt cx="5286375" cy="1581177"/>
          </a:xfrm>
        </xdr:grpSpPr>
        <xdr:sp macro="" textlink="">
          <xdr:nvSpPr>
            <xdr:cNvPr id="125" name="txt_Step" descr="Ak si nie ste istí, že hľadaná hodnota existuje, no aj tak chcete potlačiť chybu #NEDOSTUPNÝ, môžete v bunke G43 použiť funkciu na spracovanie chýb s názvom IFERROR: =IFERROR(VLOOKUP(F43,F37:G41,2,FALSE),&quot;&quot;). Funkcia IFERROR hovorí: ak funkcia VLOOKUP vráti platný výsledok, zobrazte ho, v opačnom prípade zobrazte nič (&quot;&quot;). V tomto príklade sme zobrazili nič (&quot;&quot;), môžete však použiť aj čísla (0,1, 2 atď.) alebo text, napríklad &quot;Vzorec je nesprávny&quot;.&#10;&#10;">
              <a:extLst>
                <a:ext uri="{FF2B5EF4-FFF2-40B4-BE49-F238E27FC236}">
                  <a16:creationId xmlns:a16="http://schemas.microsoft.com/office/drawing/2014/main" id="{250F4D35-4886-4A69-B7A9-2E3BC66C4614}"/>
                </a:ext>
              </a:extLst>
            </xdr:cNvPr>
            <xdr:cNvSpPr txBox="1"/>
          </xdr:nvSpPr>
          <xdr:spPr>
            <a:xfrm>
              <a:off x="11621281" y="3928157"/>
              <a:ext cx="4866494" cy="14915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Ak si nie ste istí, že hľadaná hodnota existuje, no aj tak chcete potlačiť chybu #NEDOSTUPNÝ, môžete v bunke G43 použiť funkciu na spracovanie chýb s názvom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=IFERROR(VLOOKUP(F43;F37:G41;2;FALSE);"")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hovorí: ak funkcia VLOOKUP vráti platný výsledok, zobraz ho, v opačnom prípade zobraz nič (""). V tomto príklade sme zobrazili nič (""), môžete však použiť aj čísla (0,1, 2 atď.) alebo text, napríklad "Vzorec je nesprávny".</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126" name="shp_Step" descr="2">
              <a:extLst>
                <a:ext uri="{FF2B5EF4-FFF2-40B4-BE49-F238E27FC236}">
                  <a16:creationId xmlns:a16="http://schemas.microsoft.com/office/drawing/2014/main" id="{5CAEF7F2-CADC-4405-A740-3677A6585269}"/>
                </a:ext>
              </a:extLst>
            </xdr:cNvPr>
            <xdr:cNvSpPr/>
          </xdr:nvSpPr>
          <xdr:spPr>
            <a:xfrm>
              <a:off x="11201400" y="3838575"/>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grpSp>
    <xdr:clientData/>
  </xdr:twoCellAnchor>
  <xdr:twoCellAnchor editAs="absolute">
    <xdr:from>
      <xdr:col>0</xdr:col>
      <xdr:colOff>571500</xdr:colOff>
      <xdr:row>59</xdr:row>
      <xdr:rowOff>104747</xdr:rowOff>
    </xdr:from>
    <xdr:to>
      <xdr:col>1</xdr:col>
      <xdr:colOff>998945</xdr:colOff>
      <xdr:row>61</xdr:row>
      <xdr:rowOff>59196</xdr:rowOff>
    </xdr:to>
    <xdr:sp macro="" textlink="">
      <xdr:nvSpPr>
        <xdr:cNvPr id="129" name="TlačidloNaspäť" descr="Vrátiť na predchádzajúci hárok">
          <a:hlinkClick xmlns:r="http://schemas.openxmlformats.org/officeDocument/2006/relationships" r:id="rId10" tooltip="Kliknutím sem sa vrátite na predchádzajúci hárok."/>
          <a:extLst>
            <a:ext uri="{FF2B5EF4-FFF2-40B4-BE49-F238E27FC236}">
              <a16:creationId xmlns:a16="http://schemas.microsoft.com/office/drawing/2014/main" id="{049FDD6C-0419-436A-A64D-A3B2D630D4B4}"/>
            </a:ext>
          </a:extLst>
        </xdr:cNvPr>
        <xdr:cNvSpPr/>
      </xdr:nvSpPr>
      <xdr:spPr>
        <a:xfrm flipH="1">
          <a:off x="571500" y="1191574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3665586</xdr:colOff>
      <xdr:row>59</xdr:row>
      <xdr:rowOff>104747</xdr:rowOff>
    </xdr:from>
    <xdr:to>
      <xdr:col>1</xdr:col>
      <xdr:colOff>4940756</xdr:colOff>
      <xdr:row>61</xdr:row>
      <xdr:rowOff>59196</xdr:rowOff>
    </xdr:to>
    <xdr:sp macro="" textlink="">
      <xdr:nvSpPr>
        <xdr:cNvPr id="130" name="TlačidloĎalej" descr="Prejsť na nasledujúci hárok">
          <a:hlinkClick xmlns:r="http://schemas.openxmlformats.org/officeDocument/2006/relationships" r:id="rId1" tooltip="Kliknutím sem prejdete na nasledujúci hárok"/>
          <a:extLst>
            <a:ext uri="{FF2B5EF4-FFF2-40B4-BE49-F238E27FC236}">
              <a16:creationId xmlns:a16="http://schemas.microsoft.com/office/drawing/2014/main" id="{7E521B5B-4F6E-46CF-9081-B282E69CE49D}"/>
            </a:ext>
          </a:extLst>
        </xdr:cNvPr>
        <xdr:cNvSpPr/>
      </xdr:nvSpPr>
      <xdr:spPr>
        <a:xfrm>
          <a:off x="4513311" y="11915747"/>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3</xdr:col>
      <xdr:colOff>542926</xdr:colOff>
      <xdr:row>43</xdr:row>
      <xdr:rowOff>76207</xdr:rowOff>
    </xdr:from>
    <xdr:to>
      <xdr:col>9</xdr:col>
      <xdr:colOff>314326</xdr:colOff>
      <xdr:row>55</xdr:row>
      <xdr:rowOff>28573</xdr:rowOff>
    </xdr:to>
    <xdr:grpSp>
      <xdr:nvGrpSpPr>
        <xdr:cNvPr id="131" name="DÔLEŽITÉ INFORMÁCIE" descr="DÔLEŽITÉ INFORMÁCIE&#10;&#10;">
          <a:extLst>
            <a:ext uri="{FF2B5EF4-FFF2-40B4-BE49-F238E27FC236}">
              <a16:creationId xmlns:a16="http://schemas.microsoft.com/office/drawing/2014/main" id="{321AE9BC-CB50-4E20-92DE-ED300BC55383}"/>
            </a:ext>
          </a:extLst>
        </xdr:cNvPr>
        <xdr:cNvGrpSpPr/>
      </xdr:nvGrpSpPr>
      <xdr:grpSpPr>
        <a:xfrm>
          <a:off x="8012431" y="8839207"/>
          <a:ext cx="3981450" cy="2236461"/>
          <a:chOff x="6788150" y="10960177"/>
          <a:chExt cx="3989022" cy="2161914"/>
        </a:xfrm>
      </xdr:grpSpPr>
      <xdr:sp macro="" textlink="">
        <xdr:nvSpPr>
          <xdr:cNvPr id="132" name="Pokyn" descr="IMPORTANT DETAIL&#10;IFERROR is what's known as a blanket error handler, meaning it will suppress any error your formula might throw. This can cause problems if Excel is giving you a notification that your formula has a legitimate error that needs to be fixed.&#10;&#10;A rule of thumb is to not add error handlers to your formulas until you're absolutely certain they work properly.&#10;">
            <a:extLst>
              <a:ext uri="{FF2B5EF4-FFF2-40B4-BE49-F238E27FC236}">
                <a16:creationId xmlns:a16="http://schemas.microsoft.com/office/drawing/2014/main" id="{2A97E2F2-8B10-4CB5-B606-3B7DCC83E9FB}"/>
              </a:ext>
            </a:extLst>
          </xdr:cNvPr>
          <xdr:cNvSpPr txBox="1"/>
        </xdr:nvSpPr>
        <xdr:spPr>
          <a:xfrm>
            <a:off x="7073899" y="11363327"/>
            <a:ext cx="3703273" cy="17587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DÔLEŽITÉ INFORMÁCIE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sz="1100"/>
              <a:t>Funkcia </a:t>
            </a:r>
            <a:r>
              <a:rPr lang="sk" sz="1100" b="1" i="0" kern="1200" baseline="0">
                <a:solidFill>
                  <a:schemeClr val="dk1"/>
                </a:solidFill>
                <a:effectLst/>
                <a:latin typeface="+mn-lt"/>
                <a:ea typeface="+mn-ea"/>
                <a:cs typeface="+mn-cs"/>
              </a:rPr>
              <a:t>IFERROR</a:t>
            </a:r>
            <a:r>
              <a:rPr lang="sk" sz="1100" b="0" i="0" kern="1200" baseline="0">
                <a:solidFill>
                  <a:schemeClr val="dk1"/>
                </a:solidFill>
                <a:effectLst/>
                <a:latin typeface="+mn-lt"/>
                <a:ea typeface="+mn-ea"/>
                <a:cs typeface="+mn-cs"/>
              </a:rPr>
              <a:t> obsluhuje chyby zakrytím, čo znamená, že potlačí každú chybu, ktorú môže vzorec vrátiť. Môže to spôsobiť problémy vtedy, keď vám Excel dáva oznámenie o odôvodnenej chybe vo vzorci, ktorú je potrebné opraviť.</a:t>
            </a:r>
          </a:p>
          <a:p>
            <a:pPr rtl="0" eaLnBrk="1" fontAlgn="auto" latinLnBrk="0" hangingPunct="1"/>
            <a:endParaRPr lang="en-US" sz="1100" b="0" i="0" kern="1200" baseline="0">
              <a:solidFill>
                <a:schemeClr val="dk1"/>
              </a:solidFill>
              <a:effectLst/>
              <a:latin typeface="+mn-lt"/>
              <a:ea typeface="+mn-ea"/>
              <a:cs typeface="+mn-cs"/>
            </a:endParaRPr>
          </a:p>
          <a:p>
            <a:pPr rtl="0" eaLnBrk="1" fontAlgn="auto" latinLnBrk="0" hangingPunct="1"/>
            <a:r>
              <a:rPr lang="sk" sz="1100" b="0" i="0" kern="1200" baseline="0">
                <a:solidFill>
                  <a:schemeClr val="dk1"/>
                </a:solidFill>
                <a:effectLst/>
                <a:latin typeface="+mn-lt"/>
                <a:ea typeface="+mn-ea"/>
                <a:cs typeface="+mn-cs"/>
              </a:rPr>
              <a:t>Vo všeobecnosti je vhodné nepridávať obsluhu chýb do vzorcov dovtedy, kým nemáte úplnú istotu, že fungujú správne.</a:t>
            </a:r>
            <a:endParaRPr lang="en-US" sz="1100">
              <a:effectLst/>
            </a:endParaRPr>
          </a:p>
        </xdr:txBody>
      </xdr:sp>
      <xdr:pic>
        <xdr:nvPicPr>
          <xdr:cNvPr id="133" name="Lupa" descr="Lupa">
            <a:extLst>
              <a:ext uri="{FF2B5EF4-FFF2-40B4-BE49-F238E27FC236}">
                <a16:creationId xmlns:a16="http://schemas.microsoft.com/office/drawing/2014/main" id="{80E002ED-1A1C-4600-8617-DACB1954AE32}"/>
              </a:ext>
            </a:extLst>
          </xdr:cNvPr>
          <xdr:cNvPicPr>
            <a:picLocks noChangeAspect="1"/>
          </xdr:cNvPicPr>
        </xdr:nvPicPr>
        <xdr:blipFill>
          <a:blip xmlns:r="http://schemas.openxmlformats.org/officeDocument/2006/relationships" r:embed="rId11">
            <a:extLst>
              <a:ext uri="{96DAC541-7B7A-43D3-8B79-37D633B846F1}">
                <asvg:svgBlip xmlns:asvg="http://schemas.microsoft.com/office/drawing/2016/SVG/main" r:embed="rId12"/>
              </a:ext>
            </a:extLst>
          </a:blip>
          <a:stretch>
            <a:fillRect/>
          </a:stretch>
        </xdr:blipFill>
        <xdr:spPr>
          <a:xfrm flipH="1">
            <a:off x="6788150" y="11420475"/>
            <a:ext cx="352313" cy="339611"/>
          </a:xfrm>
          <a:prstGeom prst="rect">
            <a:avLst/>
          </a:prstGeom>
        </xdr:spPr>
      </xdr:pic>
      <xdr:sp macro="" textlink="">
        <xdr:nvSpPr>
          <xdr:cNvPr id="134" name="Šípka" descr="Šípka">
            <a:extLst>
              <a:ext uri="{FF2B5EF4-FFF2-40B4-BE49-F238E27FC236}">
                <a16:creationId xmlns:a16="http://schemas.microsoft.com/office/drawing/2014/main" id="{1531872D-805C-4E14-9E2F-6B51D84DF3B2}"/>
              </a:ext>
            </a:extLst>
          </xdr:cNvPr>
          <xdr:cNvSpPr/>
        </xdr:nvSpPr>
        <xdr:spPr>
          <a:xfrm rot="3874191">
            <a:off x="8229331" y="10969973"/>
            <a:ext cx="442979" cy="423388"/>
          </a:xfrm>
          <a:prstGeom prst="arc">
            <a:avLst>
              <a:gd name="adj1" fmla="val 15011426"/>
              <a:gd name="adj2" fmla="val 672396"/>
            </a:avLst>
          </a:prstGeom>
          <a:ln w="19050">
            <a:solidFill>
              <a:schemeClr val="accent2">
                <a:lumMod val="60000"/>
                <a:lumOff val="40000"/>
              </a:schemeClr>
            </a:solidFill>
            <a:headEnd type="triangle"/>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rtl="0"/>
            <a:endParaRPr lang="en-US" sz="1100"/>
          </a:p>
        </xdr:txBody>
      </xdr:sp>
    </xdr:grpSp>
    <xdr:clientData/>
  </xdr:twoCellAnchor>
  <xdr:twoCellAnchor>
    <xdr:from>
      <xdr:col>1</xdr:col>
      <xdr:colOff>100019</xdr:colOff>
      <xdr:row>6</xdr:row>
      <xdr:rowOff>66655</xdr:rowOff>
    </xdr:from>
    <xdr:to>
      <xdr:col>1</xdr:col>
      <xdr:colOff>3862394</xdr:colOff>
      <xdr:row>19</xdr:row>
      <xdr:rowOff>113871</xdr:rowOff>
    </xdr:to>
    <xdr:grpSp>
      <xdr:nvGrpSpPr>
        <xdr:cNvPr id="135" name="Skupina 134">
          <a:extLst>
            <a:ext uri="{FF2B5EF4-FFF2-40B4-BE49-F238E27FC236}">
              <a16:creationId xmlns:a16="http://schemas.microsoft.com/office/drawing/2014/main" id="{6CD3A2DF-2D37-45A6-9A63-6B14AFC74B8A}"/>
            </a:ext>
          </a:extLst>
        </xdr:cNvPr>
        <xdr:cNvGrpSpPr/>
      </xdr:nvGrpSpPr>
      <xdr:grpSpPr>
        <a:xfrm>
          <a:off x="962984" y="1779250"/>
          <a:ext cx="3769995" cy="2525621"/>
          <a:chOff x="2943225" y="1476375"/>
          <a:chExt cx="3762375" cy="2523716"/>
        </a:xfrm>
      </xdr:grpSpPr>
      <xdr:sp macro="" textlink="">
        <xdr:nvSpPr>
          <xdr:cNvPr id="136" name="DolnáZloženáZátvorkaVzorca">
            <a:extLst>
              <a:ext uri="{FF2B5EF4-FFF2-40B4-BE49-F238E27FC236}">
                <a16:creationId xmlns:a16="http://schemas.microsoft.com/office/drawing/2014/main" id="{C914B05B-1B48-413D-9651-8935235A015E}"/>
              </a:ext>
            </a:extLst>
          </xdr:cNvPr>
          <xdr:cNvSpPr/>
        </xdr:nvSpPr>
        <xdr:spPr>
          <a:xfrm rot="16200000">
            <a:off x="5806942" y="2570298"/>
            <a:ext cx="497160" cy="804864"/>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37" name="DolnáZloženáZátvorkaVzorca">
            <a:extLst>
              <a:ext uri="{FF2B5EF4-FFF2-40B4-BE49-F238E27FC236}">
                <a16:creationId xmlns:a16="http://schemas.microsoft.com/office/drawing/2014/main" id="{9BCA2C0E-7101-41BF-ADB8-82304B7CF009}"/>
              </a:ext>
            </a:extLst>
          </xdr:cNvPr>
          <xdr:cNvSpPr/>
        </xdr:nvSpPr>
        <xdr:spPr>
          <a:xfrm rot="16200000">
            <a:off x="4805543" y="2700160"/>
            <a:ext cx="497160" cy="54513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138" name="HornáZloženáZátvorkaVzorca">
            <a:extLst>
              <a:ext uri="{FF2B5EF4-FFF2-40B4-BE49-F238E27FC236}">
                <a16:creationId xmlns:a16="http://schemas.microsoft.com/office/drawing/2014/main" id="{DB0B9C93-8027-4F56-A17E-B56ECC2D8969}"/>
              </a:ext>
            </a:extLst>
          </xdr:cNvPr>
          <xdr:cNvSpPr/>
        </xdr:nvSpPr>
        <xdr:spPr>
          <a:xfrm rot="5400000">
            <a:off x="5221150" y="2194063"/>
            <a:ext cx="497161" cy="242887"/>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39" name="HornáZloženáZátvorkaVzorca">
            <a:extLst>
              <a:ext uri="{FF2B5EF4-FFF2-40B4-BE49-F238E27FC236}">
                <a16:creationId xmlns:a16="http://schemas.microsoft.com/office/drawing/2014/main" id="{50351C48-F813-453E-A211-80A7D5397B0D}"/>
              </a:ext>
            </a:extLst>
          </xdr:cNvPr>
          <xdr:cNvSpPr/>
        </xdr:nvSpPr>
        <xdr:spPr>
          <a:xfrm rot="5400000">
            <a:off x="4181651" y="2161998"/>
            <a:ext cx="497162" cy="30701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140" name="txt_Formula" descr="=VLOOKUP(A1;B:C;2;FALSE)&#10;">
            <a:extLst>
              <a:ext uri="{FF2B5EF4-FFF2-40B4-BE49-F238E27FC236}">
                <a16:creationId xmlns:a16="http://schemas.microsoft.com/office/drawing/2014/main" id="{786BBFD9-F72E-4EA3-96E4-7C14F0A569CB}"/>
              </a:ext>
            </a:extLst>
          </xdr:cNvPr>
          <xdr:cNvSpPr txBox="1"/>
        </xdr:nvSpPr>
        <xdr:spPr>
          <a:xfrm>
            <a:off x="2943225" y="2476500"/>
            <a:ext cx="3729038" cy="52910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=VLOOKUP(A1;B:C;2;FALSE)</a:t>
            </a:r>
            <a:endParaRPr lang="en-US" sz="2000">
              <a:effectLst/>
              <a:latin typeface="Courier New" panose="02070309020205020404" pitchFamily="49" charset="0"/>
              <a:ea typeface="Times New Roman" panose="02020603050405020304" pitchFamily="18" charset="0"/>
            </a:endParaRPr>
          </a:p>
        </xdr:txBody>
      </xdr:sp>
      <xdr:sp macro="" textlink="">
        <xdr:nvSpPr>
          <xdr:cNvPr id="141" name="txt_FormulaCalloutUpper" descr="Čo chcete hľadať?&#10;&#10;">
            <a:extLst>
              <a:ext uri="{FF2B5EF4-FFF2-40B4-BE49-F238E27FC236}">
                <a16:creationId xmlns:a16="http://schemas.microsoft.com/office/drawing/2014/main" id="{6F5BDB75-1135-403E-AEFC-247F7625DDEB}"/>
              </a:ext>
            </a:extLst>
          </xdr:cNvPr>
          <xdr:cNvSpPr txBox="1">
            <a:spLocks noChangeArrowheads="1"/>
          </xdr:cNvSpPr>
        </xdr:nvSpPr>
        <xdr:spPr bwMode="auto">
          <a:xfrm>
            <a:off x="4000500" y="1476375"/>
            <a:ext cx="928688" cy="7234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Čo chcete hľadať?</a:t>
            </a:r>
          </a:p>
        </xdr:txBody>
      </xdr:sp>
      <xdr:sp macro="" textlink="">
        <xdr:nvSpPr>
          <xdr:cNvPr id="142" name="txt_FormulaCalloutUpper" descr="Ak to nájdete, z koľkého stĺpca v poradí doprava sa má načítať hodnota?&#10;">
            <a:extLst>
              <a:ext uri="{FF2B5EF4-FFF2-40B4-BE49-F238E27FC236}">
                <a16:creationId xmlns:a16="http://schemas.microsoft.com/office/drawing/2014/main" id="{18D133B9-5AB0-40F3-B62C-4B60B0FDC556}"/>
              </a:ext>
            </a:extLst>
          </xdr:cNvPr>
          <xdr:cNvSpPr txBox="1">
            <a:spLocks noChangeArrowheads="1"/>
          </xdr:cNvSpPr>
        </xdr:nvSpPr>
        <xdr:spPr bwMode="auto">
          <a:xfrm>
            <a:off x="5062538" y="1476375"/>
            <a:ext cx="1643062" cy="72349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Ak to nájdete, z koľkého stĺpca v poradí doprava sa má načítať hodnota?</a:t>
            </a:r>
          </a:p>
        </xdr:txBody>
      </xdr:sp>
      <xdr:sp macro="" textlink="">
        <xdr:nvSpPr>
          <xdr:cNvPr id="143" name="txt_FormulaCalloutLower" descr="Kde to chcete hľadať?&#10;">
            <a:extLst>
              <a:ext uri="{FF2B5EF4-FFF2-40B4-BE49-F238E27FC236}">
                <a16:creationId xmlns:a16="http://schemas.microsoft.com/office/drawing/2014/main" id="{7A0BF5A2-0462-4CFA-A98B-D5D3A7DC336D}"/>
              </a:ext>
            </a:extLst>
          </xdr:cNvPr>
          <xdr:cNvSpPr txBox="1">
            <a:spLocks noChangeArrowheads="1"/>
          </xdr:cNvSpPr>
        </xdr:nvSpPr>
        <xdr:spPr bwMode="auto">
          <a:xfrm>
            <a:off x="4572000" y="3105150"/>
            <a:ext cx="960438" cy="894941"/>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Kde to chcete hľadať?</a:t>
            </a:r>
          </a:p>
        </xdr:txBody>
      </xdr:sp>
      <xdr:sp macro="" textlink="">
        <xdr:nvSpPr>
          <xdr:cNvPr id="144" name="txt_FormulaCalloutLower" descr="Chcete presnú, alebo približnú zhodu?&#10;">
            <a:extLst>
              <a:ext uri="{FF2B5EF4-FFF2-40B4-BE49-F238E27FC236}">
                <a16:creationId xmlns:a16="http://schemas.microsoft.com/office/drawing/2014/main" id="{B53691DA-0A76-4040-8DEE-B27DBF05FE8C}"/>
              </a:ext>
            </a:extLst>
          </xdr:cNvPr>
          <xdr:cNvSpPr txBox="1">
            <a:spLocks noChangeArrowheads="1"/>
          </xdr:cNvSpPr>
        </xdr:nvSpPr>
        <xdr:spPr bwMode="auto">
          <a:xfrm>
            <a:off x="5653088" y="3105150"/>
            <a:ext cx="960438" cy="894941"/>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Chcete presnú alebo približnú zhodu?</a:t>
            </a:r>
          </a:p>
        </xdr:txBody>
      </xdr:sp>
    </xdr:grpSp>
    <xdr:clientData/>
  </xdr:twoCellAnchor>
  <xdr:twoCellAnchor>
    <xdr:from>
      <xdr:col>2</xdr:col>
      <xdr:colOff>830184</xdr:colOff>
      <xdr:row>22</xdr:row>
      <xdr:rowOff>66674</xdr:rowOff>
    </xdr:from>
    <xdr:to>
      <xdr:col>8</xdr:col>
      <xdr:colOff>76199</xdr:colOff>
      <xdr:row>28</xdr:row>
      <xdr:rowOff>146779</xdr:rowOff>
    </xdr:to>
    <xdr:grpSp>
      <xdr:nvGrpSpPr>
        <xdr:cNvPr id="4" name="Skupina 3">
          <a:extLst>
            <a:ext uri="{FF2B5EF4-FFF2-40B4-BE49-F238E27FC236}">
              <a16:creationId xmlns:a16="http://schemas.microsoft.com/office/drawing/2014/main" id="{089FFE6E-D9A5-469F-8731-5F616E56C80F}"/>
            </a:ext>
          </a:extLst>
        </xdr:cNvPr>
        <xdr:cNvGrpSpPr/>
      </xdr:nvGrpSpPr>
      <xdr:grpSpPr>
        <a:xfrm>
          <a:off x="7381479" y="4827269"/>
          <a:ext cx="3762770" cy="1223105"/>
          <a:chOff x="7726284" y="4829174"/>
          <a:chExt cx="3805374" cy="1223105"/>
        </a:xfrm>
      </xdr:grpSpPr>
      <xdr:grpSp>
        <xdr:nvGrpSpPr>
          <xdr:cNvPr id="108" name="Skupina 107">
            <a:extLst>
              <a:ext uri="{FF2B5EF4-FFF2-40B4-BE49-F238E27FC236}">
                <a16:creationId xmlns:a16="http://schemas.microsoft.com/office/drawing/2014/main" id="{03EFBC7C-34AE-450B-A955-411C63A44A84}"/>
              </a:ext>
            </a:extLst>
          </xdr:cNvPr>
          <xdr:cNvGrpSpPr/>
        </xdr:nvGrpSpPr>
        <xdr:grpSpPr>
          <a:xfrm>
            <a:off x="7726284" y="5104177"/>
            <a:ext cx="3805374" cy="948102"/>
            <a:chOff x="6370551" y="2394314"/>
            <a:chExt cx="2967486" cy="948102"/>
          </a:xfrm>
        </xdr:grpSpPr>
        <xdr:sp macro="" textlink="">
          <xdr:nvSpPr>
            <xdr:cNvPr id="109" name="Krok" descr="EXPERIMENT&#10;Try selecting different items from the drop down lists. You'll see the result cells instantly update themselves with new values.&#10;">
              <a:extLst>
                <a:ext uri="{FF2B5EF4-FFF2-40B4-BE49-F238E27FC236}">
                  <a16:creationId xmlns:a16="http://schemas.microsoft.com/office/drawing/2014/main" id="{F058B804-367A-4D12-BA59-0970AFE733A6}"/>
                </a:ext>
              </a:extLst>
            </xdr:cNvPr>
            <xdr:cNvSpPr txBox="1"/>
          </xdr:nvSpPr>
          <xdr:spPr>
            <a:xfrm>
              <a:off x="6570375" y="2394314"/>
              <a:ext cx="2767662"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Skúste vybrať</a:t>
              </a:r>
              <a:r>
                <a:rPr lang="sk" sz="1100" kern="0" baseline="0">
                  <a:solidFill>
                    <a:schemeClr val="bg2">
                      <a:lumMod val="25000"/>
                    </a:schemeClr>
                  </a:solidFill>
                  <a:latin typeface="+mn-lt"/>
                  <a:ea typeface="Segoe UI" pitchFamily="34" charset="0"/>
                  <a:cs typeface="Segoe UI Light" panose="020B0502040204020203" pitchFamily="34" charset="0"/>
                </a:rPr>
                <a:t> iné položky v rozbaľovacích zoznamoch. Bunky s výsledkami sa budú automaticky aktualizovať na nové hodnoty.</a:t>
              </a:r>
              <a:endParaRPr lang="en-US" sz="1100" kern="0">
                <a:solidFill>
                  <a:schemeClr val="bg2">
                    <a:lumMod val="25000"/>
                  </a:schemeClr>
                </a:solidFill>
                <a:latin typeface="+mn-lt"/>
                <a:ea typeface="Segoe UI" pitchFamily="34" charset="0"/>
                <a:cs typeface="Segoe UI Light" panose="020B0502040204020203" pitchFamily="34" charset="0"/>
              </a:endParaRPr>
            </a:p>
          </xdr:txBody>
        </xdr:sp>
        <xdr:pic>
          <xdr:nvPicPr>
            <xdr:cNvPr id="111" name="Grafika 96" descr="Banka">
              <a:extLst>
                <a:ext uri="{FF2B5EF4-FFF2-40B4-BE49-F238E27FC236}">
                  <a16:creationId xmlns:a16="http://schemas.microsoft.com/office/drawing/2014/main" id="{567F3C53-03B1-43F2-BB49-70742F30BE02}"/>
                </a:ext>
              </a:extLst>
            </xdr:cNvPr>
            <xdr:cNvPicPr>
              <a:picLocks noChangeAspect="1"/>
            </xdr:cNvPicPr>
          </xdr:nvPicPr>
          <xdr:blipFill>
            <a:blip xmlns:r="http://schemas.openxmlformats.org/officeDocument/2006/relationships" r:embed="rId13">
              <a:extLst>
                <a:ext uri="{96DAC541-7B7A-43D3-8B79-37D633B846F1}">
                  <asvg:svgBlip xmlns:asvg="http://schemas.microsoft.com/office/drawing/2016/SVG/main" r:embed="rId14"/>
                </a:ext>
              </a:extLst>
            </a:blip>
            <a:stretch>
              <a:fillRect/>
            </a:stretch>
          </xdr:blipFill>
          <xdr:spPr>
            <a:xfrm>
              <a:off x="6370551" y="2499089"/>
              <a:ext cx="331088" cy="368300"/>
            </a:xfrm>
            <a:prstGeom prst="rect">
              <a:avLst/>
            </a:prstGeom>
          </xdr:spPr>
        </xdr:pic>
      </xdr:grpSp>
      <xdr:sp macro="" textlink="">
        <xdr:nvSpPr>
          <xdr:cNvPr id="71" name="DolnáZloženáZátvorkaVzorca">
            <a:extLst>
              <a:ext uri="{FF2B5EF4-FFF2-40B4-BE49-F238E27FC236}">
                <a16:creationId xmlns:a16="http://schemas.microsoft.com/office/drawing/2014/main" id="{7B63C257-0957-4E3A-BE00-93BDA82D9D53}"/>
              </a:ext>
            </a:extLst>
          </xdr:cNvPr>
          <xdr:cNvSpPr/>
        </xdr:nvSpPr>
        <xdr:spPr>
          <a:xfrm rot="16200000">
            <a:off x="8139115" y="4491036"/>
            <a:ext cx="219076" cy="895352"/>
          </a:xfrm>
          <a:prstGeom prst="leftBrace">
            <a:avLst/>
          </a:prstGeom>
          <a:ln w="12700">
            <a:solidFill>
              <a:srgbClr val="F4B183"/>
            </a:solidFill>
          </a:ln>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12</xdr:col>
      <xdr:colOff>79528</xdr:colOff>
      <xdr:row>92</xdr:row>
      <xdr:rowOff>38101</xdr:rowOff>
    </xdr:from>
    <xdr:to>
      <xdr:col>20</xdr:col>
      <xdr:colOff>164645</xdr:colOff>
      <xdr:row>95</xdr:row>
      <xdr:rowOff>22201</xdr:rowOff>
    </xdr:to>
    <xdr:sp macro="" textlink="">
      <xdr:nvSpPr>
        <xdr:cNvPr id="8" name="Krok" descr="Zadajte =SUM(D4:D7) a potom stlačte kláves Enter. Po dokončení sa zobrazí výsledok 170.">
          <a:extLst>
            <a:ext uri="{FF2B5EF4-FFF2-40B4-BE49-F238E27FC236}">
              <a16:creationId xmlns:a16="http://schemas.microsoft.com/office/drawing/2014/main" id="{8F26A0BE-2507-40C1-88A3-4D85E7F8E095}"/>
            </a:ext>
          </a:extLst>
        </xdr:cNvPr>
        <xdr:cNvSpPr txBox="1"/>
      </xdr:nvSpPr>
      <xdr:spPr>
        <a:xfrm>
          <a:off x="13614553" y="18173701"/>
          <a:ext cx="4809517" cy="55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3</xdr:col>
      <xdr:colOff>351356</xdr:colOff>
      <xdr:row>123</xdr:row>
      <xdr:rowOff>38094</xdr:rowOff>
    </xdr:from>
    <xdr:to>
      <xdr:col>9</xdr:col>
      <xdr:colOff>19051</xdr:colOff>
      <xdr:row>132</xdr:row>
      <xdr:rowOff>115760</xdr:rowOff>
    </xdr:to>
    <xdr:grpSp>
      <xdr:nvGrpSpPr>
        <xdr:cNvPr id="88" name="DOBRE VEDIEŤ"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22FED87C-334E-45C5-A4CC-FBD0B802BEDC}"/>
            </a:ext>
          </a:extLst>
        </xdr:cNvPr>
        <xdr:cNvGrpSpPr/>
      </xdr:nvGrpSpPr>
      <xdr:grpSpPr>
        <a:xfrm>
          <a:off x="7773236" y="23393394"/>
          <a:ext cx="4624505" cy="1715966"/>
          <a:chOff x="5531249" y="15560509"/>
          <a:chExt cx="4679551" cy="1730547"/>
        </a:xfrm>
      </xdr:grpSpPr>
      <xdr:sp macro="" textlink="">
        <xdr:nvSpPr>
          <xdr:cNvPr id="92" name="Krok" descr="GOOD TO KNOW&#10;Double-click this cell and you'll see that the formula is different. Specifically, the sum criteria is &quot;&gt;=50&quot; which means greater than or equal to 50. There are other operators you can use like &quot;&lt;=50&quot; which is less than or equal to 50. And there's &quot;&lt;&gt;50&quot; which is not equals 50&#10;">
            <a:extLst>
              <a:ext uri="{FF2B5EF4-FFF2-40B4-BE49-F238E27FC236}">
                <a16:creationId xmlns:a16="http://schemas.microsoft.com/office/drawing/2014/main" id="{80FDEA48-605A-47F3-959F-C6A1DA9817BC}"/>
              </a:ext>
            </a:extLst>
          </xdr:cNvPr>
          <xdr:cNvSpPr txBox="1"/>
        </xdr:nvSpPr>
        <xdr:spPr>
          <a:xfrm>
            <a:off x="7042958" y="15665456"/>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Dvakrát kliknite na túto bunku a zistíte, že vzorec sa líši. Konkrétne kritérium na sčítanie je „&gt;=50“, čo znamená hodnotu vyššiu ako alebo rovnú 50. Môžete použiť aj ďalšie operátory, napríklad „&lt;=50“, čo znamená hodnotu </a:t>
            </a:r>
            <a:r>
              <a:rPr lang="sk" sz="1100" b="0" i="1" kern="1200" baseline="0">
                <a:solidFill>
                  <a:schemeClr val="dk1"/>
                </a:solidFill>
                <a:effectLst/>
                <a:latin typeface="+mn-lt"/>
                <a:ea typeface="+mn-ea"/>
                <a:cs typeface="+mn-cs"/>
              </a:rPr>
              <a:t>nižšiu ako alebo rovnú</a:t>
            </a:r>
            <a:r>
              <a:rPr lang="sk" sz="1100" b="0" i="0" kern="1200" baseline="0">
                <a:solidFill>
                  <a:schemeClr val="dk1"/>
                </a:solidFill>
                <a:effectLst/>
                <a:latin typeface="+mn-lt"/>
                <a:ea typeface="+mn-ea"/>
                <a:cs typeface="+mn-cs"/>
              </a:rPr>
              <a:t> 50. Alebo operátor „&lt;&gt;50“, ktorý znamená hodnoty </a:t>
            </a:r>
            <a:r>
              <a:rPr lang="sk" sz="1100" b="0" i="1" kern="1200" baseline="0">
                <a:solidFill>
                  <a:schemeClr val="dk1"/>
                </a:solidFill>
                <a:effectLst/>
                <a:latin typeface="+mn-lt"/>
                <a:ea typeface="+mn-ea"/>
                <a:cs typeface="+mn-cs"/>
              </a:rPr>
              <a:t>nerovné číslu 50</a:t>
            </a:r>
            <a:r>
              <a:rPr lang="sk" sz="1100" b="0" i="0" kern="1200" baseline="0">
                <a:solidFill>
                  <a:schemeClr val="dk1"/>
                </a:solidFill>
                <a:effectLst/>
                <a:latin typeface="+mn-lt"/>
                <a:ea typeface="+mn-ea"/>
                <a:cs typeface="+mn-cs"/>
              </a:rPr>
              <a:t>. </a:t>
            </a:r>
            <a:endParaRPr lang="en-US" sz="1100">
              <a:effectLst/>
              <a:latin typeface="+mn-lt"/>
            </a:endParaRPr>
          </a:p>
        </xdr:txBody>
      </xdr:sp>
      <xdr:pic>
        <xdr:nvPicPr>
          <xdr:cNvPr id="93" name="Grafika 147" descr="Okuliare">
            <a:extLst>
              <a:ext uri="{FF2B5EF4-FFF2-40B4-BE49-F238E27FC236}">
                <a16:creationId xmlns:a16="http://schemas.microsoft.com/office/drawing/2014/main" id="{003F6226-FC02-4E5E-9211-9DFEF51A3D94}"/>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6778625" y="15665450"/>
            <a:ext cx="323347" cy="349115"/>
          </a:xfrm>
          <a:prstGeom prst="rect">
            <a:avLst/>
          </a:prstGeom>
        </xdr:spPr>
      </xdr:pic>
      <xdr:sp macro="" textlink="">
        <xdr:nvSpPr>
          <xdr:cNvPr id="94" name="Voľný tvar: Tvar 93" descr="Šípka">
            <a:extLst>
              <a:ext uri="{FF2B5EF4-FFF2-40B4-BE49-F238E27FC236}">
                <a16:creationId xmlns:a16="http://schemas.microsoft.com/office/drawing/2014/main" id="{15104F1B-103C-46F0-AEAD-84159160100C}"/>
              </a:ext>
            </a:extLst>
          </xdr:cNvPr>
          <xdr:cNvSpPr/>
        </xdr:nvSpPr>
        <xdr:spPr>
          <a:xfrm rot="15646966" flipH="1" flipV="1">
            <a:off x="5991550" y="15100208"/>
            <a:ext cx="284005" cy="1204607"/>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twoCellAnchor editAs="absolute">
    <xdr:from>
      <xdr:col>0</xdr:col>
      <xdr:colOff>352424</xdr:colOff>
      <xdr:row>134</xdr:row>
      <xdr:rowOff>85724</xdr:rowOff>
    </xdr:from>
    <xdr:to>
      <xdr:col>1</xdr:col>
      <xdr:colOff>5229224</xdr:colOff>
      <xdr:row>155</xdr:row>
      <xdr:rowOff>8389</xdr:rowOff>
    </xdr:to>
    <xdr:grpSp>
      <xdr:nvGrpSpPr>
        <xdr:cNvPr id="2" name="Skupina 1">
          <a:extLst>
            <a:ext uri="{FF2B5EF4-FFF2-40B4-BE49-F238E27FC236}">
              <a16:creationId xmlns:a16="http://schemas.microsoft.com/office/drawing/2014/main" id="{F31110CC-1652-426F-8A11-3D24DC9CD3D1}"/>
            </a:ext>
          </a:extLst>
        </xdr:cNvPr>
        <xdr:cNvGrpSpPr/>
      </xdr:nvGrpSpPr>
      <xdr:grpSpPr>
        <a:xfrm>
          <a:off x="354329" y="25443179"/>
          <a:ext cx="5743575" cy="3723140"/>
          <a:chOff x="447674" y="25631774"/>
          <a:chExt cx="5724525" cy="3762374"/>
        </a:xfrm>
      </xdr:grpSpPr>
      <xdr:sp macro="" textlink="">
        <xdr:nvSpPr>
          <xdr:cNvPr id="152" name="Obdĺžnik 151">
            <a:extLst>
              <a:ext uri="{FF2B5EF4-FFF2-40B4-BE49-F238E27FC236}">
                <a16:creationId xmlns:a16="http://schemas.microsoft.com/office/drawing/2014/main" id="{54D87238-E746-4C47-ABBA-E10A64262FCE}"/>
              </a:ext>
            </a:extLst>
          </xdr:cNvPr>
          <xdr:cNvSpPr/>
        </xdr:nvSpPr>
        <xdr:spPr>
          <a:xfrm>
            <a:off x="447674" y="25631774"/>
            <a:ext cx="5724525" cy="37623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155" name="Krok" descr="Ďalšie informácie na webe&#10;">
            <a:extLst>
              <a:ext uri="{FF2B5EF4-FFF2-40B4-BE49-F238E27FC236}">
                <a16:creationId xmlns:a16="http://schemas.microsoft.com/office/drawing/2014/main" id="{E4E79A32-97A9-47B0-87C7-3090F1C4978F}"/>
              </a:ext>
            </a:extLst>
          </xdr:cNvPr>
          <xdr:cNvSpPr txBox="1"/>
        </xdr:nvSpPr>
        <xdr:spPr>
          <a:xfrm>
            <a:off x="659860" y="25748461"/>
            <a:ext cx="5246187" cy="4638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158" name="Priama spojnica 157" descr="Ozdobná čiara">
            <a:extLst>
              <a:ext uri="{FF2B5EF4-FFF2-40B4-BE49-F238E27FC236}">
                <a16:creationId xmlns:a16="http://schemas.microsoft.com/office/drawing/2014/main" id="{C1DC7374-254A-47B0-91EF-5014A7B4001F}"/>
              </a:ext>
            </a:extLst>
          </xdr:cNvPr>
          <xdr:cNvCxnSpPr>
            <a:cxnSpLocks/>
          </xdr:cNvCxnSpPr>
        </xdr:nvCxnSpPr>
        <xdr:spPr>
          <a:xfrm>
            <a:off x="663028" y="26228550"/>
            <a:ext cx="524302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164" name="Priama spojnica 163" descr="Ozdobná čiara">
            <a:extLst>
              <a:ext uri="{FF2B5EF4-FFF2-40B4-BE49-F238E27FC236}">
                <a16:creationId xmlns:a16="http://schemas.microsoft.com/office/drawing/2014/main" id="{86A13197-B0BB-44E6-87AB-432D5098D000}"/>
              </a:ext>
            </a:extLst>
          </xdr:cNvPr>
          <xdr:cNvCxnSpPr>
            <a:cxnSpLocks/>
          </xdr:cNvCxnSpPr>
        </xdr:nvCxnSpPr>
        <xdr:spPr>
          <a:xfrm>
            <a:off x="663028" y="28602975"/>
            <a:ext cx="5243020"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editAs="absolute">
    <xdr:from>
      <xdr:col>0</xdr:col>
      <xdr:colOff>342900</xdr:colOff>
      <xdr:row>0</xdr:row>
      <xdr:rowOff>352425</xdr:rowOff>
    </xdr:from>
    <xdr:to>
      <xdr:col>1</xdr:col>
      <xdr:colOff>5229225</xdr:colOff>
      <xdr:row>46</xdr:row>
      <xdr:rowOff>19050</xdr:rowOff>
    </xdr:to>
    <xdr:sp macro="" textlink="">
      <xdr:nvSpPr>
        <xdr:cNvPr id="168" name="Pozadie" descr="Pozadie">
          <a:extLst>
            <a:ext uri="{FF2B5EF4-FFF2-40B4-BE49-F238E27FC236}">
              <a16:creationId xmlns:a16="http://schemas.microsoft.com/office/drawing/2014/main" id="{E6C939DA-20FC-4617-9AC0-0E0FD53C0BBC}"/>
            </a:ext>
          </a:extLst>
        </xdr:cNvPr>
        <xdr:cNvSpPr/>
      </xdr:nvSpPr>
      <xdr:spPr>
        <a:xfrm>
          <a:off x="342900" y="352425"/>
          <a:ext cx="5734050" cy="90011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547701</xdr:colOff>
      <xdr:row>2</xdr:row>
      <xdr:rowOff>66675</xdr:rowOff>
    </xdr:from>
    <xdr:to>
      <xdr:col>1</xdr:col>
      <xdr:colOff>4948224</xdr:colOff>
      <xdr:row>2</xdr:row>
      <xdr:rowOff>66675</xdr:rowOff>
    </xdr:to>
    <xdr:cxnSp macro="">
      <xdr:nvCxnSpPr>
        <xdr:cNvPr id="169" name="Dolná čiara" descr="Ozdobná čiara">
          <a:extLst>
            <a:ext uri="{FF2B5EF4-FFF2-40B4-BE49-F238E27FC236}">
              <a16:creationId xmlns:a16="http://schemas.microsoft.com/office/drawing/2014/main" id="{A5862B64-F553-4E4F-B5B8-0DE209AA7E25}"/>
            </a:ext>
          </a:extLst>
        </xdr:cNvPr>
        <xdr:cNvCxnSpPr>
          <a:cxnSpLocks/>
        </xdr:cNvCxnSpPr>
      </xdr:nvCxnSpPr>
      <xdr:spPr>
        <a:xfrm>
          <a:off x="547701" y="1019175"/>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547701</xdr:colOff>
      <xdr:row>0</xdr:row>
      <xdr:rowOff>447675</xdr:rowOff>
    </xdr:from>
    <xdr:to>
      <xdr:col>1</xdr:col>
      <xdr:colOff>4951420</xdr:colOff>
      <xdr:row>1</xdr:row>
      <xdr:rowOff>171517</xdr:rowOff>
    </xdr:to>
    <xdr:sp macro="" textlink="">
      <xdr:nvSpPr>
        <xdr:cNvPr id="170" name="Krok" descr="Podmienené funkcie – SUMIF&#10;">
          <a:extLst>
            <a:ext uri="{FF2B5EF4-FFF2-40B4-BE49-F238E27FC236}">
              <a16:creationId xmlns:a16="http://schemas.microsoft.com/office/drawing/2014/main" id="{317D1451-8BD0-4C45-8A01-4F1AD711CF9A}"/>
            </a:ext>
          </a:extLst>
        </xdr:cNvPr>
        <xdr:cNvSpPr txBox="1"/>
      </xdr:nvSpPr>
      <xdr:spPr>
        <a:xfrm>
          <a:off x="547701" y="447675"/>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Podmienené funkcie – SUMIF</a:t>
          </a:r>
        </a:p>
      </xdr:txBody>
    </xdr:sp>
    <xdr:clientData/>
  </xdr:twoCellAnchor>
  <xdr:twoCellAnchor editAs="absolute">
    <xdr:from>
      <xdr:col>0</xdr:col>
      <xdr:colOff>547701</xdr:colOff>
      <xdr:row>41</xdr:row>
      <xdr:rowOff>164042</xdr:rowOff>
    </xdr:from>
    <xdr:to>
      <xdr:col>1</xdr:col>
      <xdr:colOff>4948224</xdr:colOff>
      <xdr:row>41</xdr:row>
      <xdr:rowOff>164042</xdr:rowOff>
    </xdr:to>
    <xdr:cxnSp macro="">
      <xdr:nvCxnSpPr>
        <xdr:cNvPr id="171" name="Dolná čiara" descr="Ozdobná čiara">
          <a:extLst>
            <a:ext uri="{FF2B5EF4-FFF2-40B4-BE49-F238E27FC236}">
              <a16:creationId xmlns:a16="http://schemas.microsoft.com/office/drawing/2014/main" id="{CDE7F952-1938-4D52-9DF8-081F00B24DBB}"/>
            </a:ext>
          </a:extLst>
        </xdr:cNvPr>
        <xdr:cNvCxnSpPr>
          <a:cxnSpLocks/>
        </xdr:cNvCxnSpPr>
      </xdr:nvCxnSpPr>
      <xdr:spPr>
        <a:xfrm>
          <a:off x="547701" y="8546042"/>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571500</xdr:colOff>
      <xdr:row>2</xdr:row>
      <xdr:rowOff>57150</xdr:rowOff>
    </xdr:from>
    <xdr:to>
      <xdr:col>1</xdr:col>
      <xdr:colOff>5024713</xdr:colOff>
      <xdr:row>6</xdr:row>
      <xdr:rowOff>19050</xdr:rowOff>
    </xdr:to>
    <xdr:sp macro="" textlink="">
      <xdr:nvSpPr>
        <xdr:cNvPr id="172" name="Úvodné informácie o sčítaní čísel" descr="Pomocou podmienených funkcií môžete vypočítať súčet, priemer a počet alebo zistiť minimálnu a maximálnu hodnotu v rámci rozsahu na základe určitej podmienky alebo kritérií, ktoré zadáte. Napríklad: koľko zo všetkého ovocia v zozname sú jablká? Koľko pomarančov je odrody Florida?&#10;">
          <a:extLst>
            <a:ext uri="{FF2B5EF4-FFF2-40B4-BE49-F238E27FC236}">
              <a16:creationId xmlns:a16="http://schemas.microsoft.com/office/drawing/2014/main" id="{9A24D79D-F087-4F19-ACAE-4CAC391FF978}"/>
            </a:ext>
          </a:extLst>
        </xdr:cNvPr>
        <xdr:cNvSpPr txBox="1"/>
      </xdr:nvSpPr>
      <xdr:spPr>
        <a:xfrm>
          <a:off x="571500" y="1009650"/>
          <a:ext cx="5300938" cy="7239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Pomocou podmienených funkcií môžete vypočítať súčet, priemer a počet alebo zistiť minimálnu či maximálnu hodnotu v rámci rozsahu na základe určitej podmienky alebo kritéria, ktoré zadáte. Napríklad</a:t>
          </a:r>
          <a:r>
            <a:rPr lang="sk" sz="1100" kern="1200" baseline="0">
              <a:solidFill>
                <a:schemeClr val="tx1">
                  <a:lumMod val="75000"/>
                  <a:lumOff val="25000"/>
                </a:schemeClr>
              </a:solidFill>
              <a:latin typeface="Segoe UI" panose="020B0502040204020203" pitchFamily="34" charset="0"/>
              <a:ea typeface="+mn-ea"/>
              <a:cs typeface="Segoe UI" panose="020B0502040204020203" pitchFamily="34" charset="0"/>
            </a:rPr>
            <a:t>: koľko zo všetkého ovocia v zozname sú jablká? Koľko pomarančov je odrody Florida?</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523788</xdr:colOff>
      <xdr:row>6</xdr:row>
      <xdr:rowOff>152400</xdr:rowOff>
    </xdr:from>
    <xdr:to>
      <xdr:col>1</xdr:col>
      <xdr:colOff>4915231</xdr:colOff>
      <xdr:row>11</xdr:row>
      <xdr:rowOff>95250</xdr:rowOff>
    </xdr:to>
    <xdr:grpSp>
      <xdr:nvGrpSpPr>
        <xdr:cNvPr id="5" name="Skupina 4">
          <a:extLst>
            <a:ext uri="{FF2B5EF4-FFF2-40B4-BE49-F238E27FC236}">
              <a16:creationId xmlns:a16="http://schemas.microsoft.com/office/drawing/2014/main" id="{8A59968F-9E53-4DA4-A0EC-0D567AB08F0D}"/>
            </a:ext>
          </a:extLst>
        </xdr:cNvPr>
        <xdr:cNvGrpSpPr/>
      </xdr:nvGrpSpPr>
      <xdr:grpSpPr>
        <a:xfrm>
          <a:off x="521883" y="1866900"/>
          <a:ext cx="5260123" cy="891540"/>
          <a:chOff x="571500" y="1809750"/>
          <a:chExt cx="5229626" cy="895350"/>
        </a:xfrm>
      </xdr:grpSpPr>
      <xdr:sp macro="" textlink="">
        <xdr:nvSpPr>
          <xdr:cNvPr id="174" name="txt_Step" descr="Pomocou funkcie SUMIF môžete vypočítať súčet jedného rozsahu na základe konkrétnych kritérií, ktoré vyhľadáte v inom rozsahu. Môžete napríklad zistiť, koľko máte jabĺk. Vyberte bunku D17 a zadajte =SUMIF(C3:C14,C17,D3:D14). Funkcia SUMIF má takúto štruktúru:&#10;">
            <a:extLst>
              <a:ext uri="{FF2B5EF4-FFF2-40B4-BE49-F238E27FC236}">
                <a16:creationId xmlns:a16="http://schemas.microsoft.com/office/drawing/2014/main" id="{2D2520E8-CC78-428A-A2A1-03FB76DC9AF2}"/>
              </a:ext>
            </a:extLst>
          </xdr:cNvPr>
          <xdr:cNvSpPr txBox="1"/>
        </xdr:nvSpPr>
        <xdr:spPr>
          <a:xfrm>
            <a:off x="991382" y="1813608"/>
            <a:ext cx="4809744" cy="891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sz="1100">
                <a:solidFill>
                  <a:schemeClr val="tx1">
                    <a:lumMod val="75000"/>
                    <a:lumOff val="25000"/>
                  </a:schemeClr>
                </a:solidFill>
                <a:latin typeface="Segoe UI" panose="020B0502040204020203" pitchFamily="34" charset="0"/>
                <a:cs typeface="Segoe UI" panose="020B0502040204020203" pitchFamily="34" charset="0"/>
              </a:rPr>
              <a:t>Pomocou funkcie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môžete vypočítať súčet jedného rozsahu na základe konkrétnych kritérií, ktoré vyhľadáte v inom rozsahu. Môžete napríklad zistiť, koľko máte jabĺk. Vyberte bunku D17 a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=SUMIF(C3:C14;C17;D3:D14)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má takúto štruktúru:</a:t>
            </a:r>
          </a:p>
        </xdr:txBody>
      </xdr:sp>
      <xdr:sp macro="" textlink="">
        <xdr:nvSpPr>
          <xdr:cNvPr id="175" name="shp_Step" descr="1">
            <a:extLst>
              <a:ext uri="{FF2B5EF4-FFF2-40B4-BE49-F238E27FC236}">
                <a16:creationId xmlns:a16="http://schemas.microsoft.com/office/drawing/2014/main" id="{DDA35D30-C9B0-4579-BCA5-F2ECE76A935E}"/>
              </a:ext>
            </a:extLst>
          </xdr:cNvPr>
          <xdr:cNvSpPr/>
        </xdr:nvSpPr>
        <xdr:spPr>
          <a:xfrm>
            <a:off x="571500" y="180975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1</xdr:col>
      <xdr:colOff>3743326</xdr:colOff>
      <xdr:row>42</xdr:row>
      <xdr:rowOff>116416</xdr:rowOff>
    </xdr:from>
    <xdr:to>
      <xdr:col>1</xdr:col>
      <xdr:colOff>4887529</xdr:colOff>
      <xdr:row>44</xdr:row>
      <xdr:rowOff>93015</xdr:rowOff>
    </xdr:to>
    <xdr:sp macro="" textlink="">
      <xdr:nvSpPr>
        <xdr:cNvPr id="176" name="TlačidloĎalej" descr="Prejsť na nasledujúci hárok">
          <a:hlinkClick xmlns:r="http://schemas.openxmlformats.org/officeDocument/2006/relationships" r:id="rId3" tooltip="Kliknutím sem prejdete na nasledujúci hárok"/>
          <a:extLst>
            <a:ext uri="{FF2B5EF4-FFF2-40B4-BE49-F238E27FC236}">
              <a16:creationId xmlns:a16="http://schemas.microsoft.com/office/drawing/2014/main" id="{A7F57915-4D95-47B4-A488-FB7E3D0BBF97}"/>
            </a:ext>
          </a:extLst>
        </xdr:cNvPr>
        <xdr:cNvSpPr/>
      </xdr:nvSpPr>
      <xdr:spPr>
        <a:xfrm>
          <a:off x="4591051" y="8688916"/>
          <a:ext cx="1144203" cy="35759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652334</xdr:colOff>
      <xdr:row>151</xdr:row>
      <xdr:rowOff>87276</xdr:rowOff>
    </xdr:from>
    <xdr:to>
      <xdr:col>1</xdr:col>
      <xdr:colOff>2562832</xdr:colOff>
      <xdr:row>154</xdr:row>
      <xdr:rowOff>62439</xdr:rowOff>
    </xdr:to>
    <xdr:sp macro="" textlink="">
      <xdr:nvSpPr>
        <xdr:cNvPr id="177" name="Tlačidlo Ďalej" descr="Späť na začiatok, hypertextové prepojenie na bunku A1">
          <a:hlinkClick xmlns:r="http://schemas.openxmlformats.org/officeDocument/2006/relationships" r:id="rId4" tooltip="Späť na začiatok"/>
          <a:extLst>
            <a:ext uri="{FF2B5EF4-FFF2-40B4-BE49-F238E27FC236}">
              <a16:creationId xmlns:a16="http://schemas.microsoft.com/office/drawing/2014/main" id="{F1F17ADA-3374-4672-8F57-B7354AE50F61}"/>
            </a:ext>
          </a:extLst>
        </xdr:cNvPr>
        <xdr:cNvSpPr/>
      </xdr:nvSpPr>
      <xdr:spPr>
        <a:xfrm>
          <a:off x="652334" y="29500476"/>
          <a:ext cx="2758223" cy="546663"/>
        </a:xfrm>
        <a:prstGeom prst="up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Späť na začiatok</a:t>
          </a:r>
        </a:p>
      </xdr:txBody>
    </xdr:sp>
    <xdr:clientData/>
  </xdr:twoCellAnchor>
  <xdr:twoCellAnchor editAs="absolute">
    <xdr:from>
      <xdr:col>1</xdr:col>
      <xdr:colOff>3875333</xdr:colOff>
      <xdr:row>152</xdr:row>
      <xdr:rowOff>88980</xdr:rowOff>
    </xdr:from>
    <xdr:to>
      <xdr:col>1</xdr:col>
      <xdr:colOff>5027208</xdr:colOff>
      <xdr:row>154</xdr:row>
      <xdr:rowOff>65087</xdr:rowOff>
    </xdr:to>
    <xdr:sp macro="" textlink="">
      <xdr:nvSpPr>
        <xdr:cNvPr id="178" name="Tlačidlo Ďalej" descr="Tlačidlo Ďalší krok, obsahuje hypertextové prepojenie na nasledujúci hárok.">
          <a:hlinkClick xmlns:r="http://schemas.openxmlformats.org/officeDocument/2006/relationships" r:id="rId3" tooltip="Kliknutím sem prejdete na nasledujúci hárok"/>
          <a:extLst>
            <a:ext uri="{FF2B5EF4-FFF2-40B4-BE49-F238E27FC236}">
              <a16:creationId xmlns:a16="http://schemas.microsoft.com/office/drawing/2014/main" id="{21885DC0-F099-46D4-A1CF-17E11C390036}"/>
            </a:ext>
          </a:extLst>
        </xdr:cNvPr>
        <xdr:cNvSpPr/>
      </xdr:nvSpPr>
      <xdr:spPr>
        <a:xfrm>
          <a:off x="4723058" y="29692680"/>
          <a:ext cx="1151875" cy="357107"/>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Ďalší krok</a:t>
          </a:r>
        </a:p>
      </xdr:txBody>
    </xdr:sp>
    <xdr:clientData/>
  </xdr:twoCellAnchor>
  <xdr:oneCellAnchor>
    <xdr:from>
      <xdr:col>1</xdr:col>
      <xdr:colOff>2875440</xdr:colOff>
      <xdr:row>147</xdr:row>
      <xdr:rowOff>114033</xdr:rowOff>
    </xdr:from>
    <xdr:ext cx="1867807" cy="467564"/>
    <xdr:sp macro="" textlink="">
      <xdr:nvSpPr>
        <xdr:cNvPr id="179" name="Krok" descr="Bezplatné online školenie pre Excel, hypertextové prepojenie na web&#10;">
          <a:hlinkClick xmlns:r="http://schemas.openxmlformats.org/officeDocument/2006/relationships" r:id="rId5" tooltip="Po výbere tohto prepojenia získate informácie o bezplatnom online školení pre Excel, článok na webe"/>
          <a:extLst>
            <a:ext uri="{FF2B5EF4-FFF2-40B4-BE49-F238E27FC236}">
              <a16:creationId xmlns:a16="http://schemas.microsoft.com/office/drawing/2014/main" id="{8052CE9F-9F0B-4E5C-BCC9-9FAF4B271CC6}"/>
            </a:ext>
          </a:extLst>
        </xdr:cNvPr>
        <xdr:cNvSpPr txBox="1"/>
      </xdr:nvSpPr>
      <xdr:spPr>
        <a:xfrm>
          <a:off x="3723165" y="28765233"/>
          <a:ext cx="1867807"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clientData/>
  </xdr:oneCellAnchor>
  <xdr:oneCellAnchor>
    <xdr:from>
      <xdr:col>1</xdr:col>
      <xdr:colOff>2410256</xdr:colOff>
      <xdr:row>147</xdr:row>
      <xdr:rowOff>117996</xdr:rowOff>
    </xdr:from>
    <xdr:ext cx="494732" cy="454832"/>
    <xdr:pic>
      <xdr:nvPicPr>
        <xdr:cNvPr id="180" name="Grafika 22" descr="Šípka">
          <a:hlinkClick xmlns:r="http://schemas.openxmlformats.org/officeDocument/2006/relationships" r:id="rId5" tooltip="Po výbere tohto prepojenia získate ďalšie informácie na webe"/>
          <a:extLst>
            <a:ext uri="{FF2B5EF4-FFF2-40B4-BE49-F238E27FC236}">
              <a16:creationId xmlns:a16="http://schemas.microsoft.com/office/drawing/2014/main" id="{55352AF2-EDC1-4D5D-8D55-283766F1994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8769196"/>
          <a:ext cx="494732" cy="454832"/>
        </a:xfrm>
        <a:prstGeom prst="rect">
          <a:avLst/>
        </a:prstGeom>
      </xdr:spPr>
    </xdr:pic>
    <xdr:clientData/>
  </xdr:oneCellAnchor>
  <xdr:oneCellAnchor>
    <xdr:from>
      <xdr:col>1</xdr:col>
      <xdr:colOff>2875441</xdr:colOff>
      <xdr:row>145</xdr:row>
      <xdr:rowOff>56755</xdr:rowOff>
    </xdr:from>
    <xdr:ext cx="2269864" cy="467564"/>
    <xdr:sp macro="" textlink="">
      <xdr:nvSpPr>
        <xdr:cNvPr id="181" name="Krok" descr="Všetky informácie o funkcii MAXIFS, hypertextové prepojenie na web&#10;&#10;">
          <a:hlinkClick xmlns:r="http://schemas.openxmlformats.org/officeDocument/2006/relationships" r:id="rId8" tooltip="Po výbere tohto prepojenia získate všetky informácie o funkcii MAXIFS, článok na webe"/>
          <a:extLst>
            <a:ext uri="{FF2B5EF4-FFF2-40B4-BE49-F238E27FC236}">
              <a16:creationId xmlns:a16="http://schemas.microsoft.com/office/drawing/2014/main" id="{3FFDC6A0-9831-442E-AB6B-F06D71AAAD14}"/>
            </a:ext>
          </a:extLst>
        </xdr:cNvPr>
        <xdr:cNvSpPr txBox="1"/>
      </xdr:nvSpPr>
      <xdr:spPr>
        <a:xfrm>
          <a:off x="3723166" y="28326955"/>
          <a:ext cx="2269864"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MAXIFS</a:t>
          </a:r>
        </a:p>
      </xdr:txBody>
    </xdr:sp>
    <xdr:clientData/>
  </xdr:oneCellAnchor>
  <xdr:oneCellAnchor>
    <xdr:from>
      <xdr:col>1</xdr:col>
      <xdr:colOff>2410256</xdr:colOff>
      <xdr:row>145</xdr:row>
      <xdr:rowOff>57821</xdr:rowOff>
    </xdr:from>
    <xdr:ext cx="494732" cy="448204"/>
    <xdr:pic>
      <xdr:nvPicPr>
        <xdr:cNvPr id="182"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0312C5D5-9BED-4058-BA8F-27C33BF6E36F}"/>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8328021"/>
          <a:ext cx="494732" cy="448204"/>
        </a:xfrm>
        <a:prstGeom prst="rect">
          <a:avLst/>
        </a:prstGeom>
      </xdr:spPr>
    </xdr:pic>
    <xdr:clientData/>
  </xdr:oneCellAnchor>
  <xdr:oneCellAnchor>
    <xdr:from>
      <xdr:col>1</xdr:col>
      <xdr:colOff>2884966</xdr:colOff>
      <xdr:row>143</xdr:row>
      <xdr:rowOff>13892</xdr:rowOff>
    </xdr:from>
    <xdr:ext cx="2480466" cy="467564"/>
    <xdr:sp macro="" textlink="">
      <xdr:nvSpPr>
        <xdr:cNvPr id="183" name="Krok" descr="Všetky informácie o funkcii AVERAGEIFS, hypertextové prepojenie na web&#10;&#10;">
          <a:hlinkClick xmlns:r="http://schemas.openxmlformats.org/officeDocument/2006/relationships" r:id="rId9" tooltip="Po výbere tohto prepojenia získate všetky informácie o funkcii AVERAGEIFS, článok na webe"/>
          <a:extLst>
            <a:ext uri="{FF2B5EF4-FFF2-40B4-BE49-F238E27FC236}">
              <a16:creationId xmlns:a16="http://schemas.microsoft.com/office/drawing/2014/main" id="{5979CD87-1D2E-4D32-BF44-CE7F4285B790}"/>
            </a:ext>
          </a:extLst>
        </xdr:cNvPr>
        <xdr:cNvSpPr txBox="1"/>
      </xdr:nvSpPr>
      <xdr:spPr>
        <a:xfrm>
          <a:off x="3732691" y="27903092"/>
          <a:ext cx="2480466"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AVERAGEIFS</a:t>
          </a: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funkcia</a:t>
          </a:r>
        </a:p>
      </xdr:txBody>
    </xdr:sp>
    <xdr:clientData/>
  </xdr:oneCellAnchor>
  <xdr:oneCellAnchor>
    <xdr:from>
      <xdr:col>1</xdr:col>
      <xdr:colOff>2410256</xdr:colOff>
      <xdr:row>143</xdr:row>
      <xdr:rowOff>5434</xdr:rowOff>
    </xdr:from>
    <xdr:ext cx="494732" cy="448204"/>
    <xdr:pic>
      <xdr:nvPicPr>
        <xdr:cNvPr id="184"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4AE4B0D7-E242-4BB1-872C-53A3C6F0EBE9}"/>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7894634"/>
          <a:ext cx="494732" cy="448204"/>
        </a:xfrm>
        <a:prstGeom prst="rect">
          <a:avLst/>
        </a:prstGeom>
      </xdr:spPr>
    </xdr:pic>
    <xdr:clientData/>
  </xdr:oneCellAnchor>
  <xdr:oneCellAnchor>
    <xdr:from>
      <xdr:col>1</xdr:col>
      <xdr:colOff>170341</xdr:colOff>
      <xdr:row>143</xdr:row>
      <xdr:rowOff>4367</xdr:rowOff>
    </xdr:from>
    <xdr:ext cx="2356019" cy="467564"/>
    <xdr:sp macro="" textlink="">
      <xdr:nvSpPr>
        <xdr:cNvPr id="185" name="Krok" descr="Všetky informácie o funkcii AVERAGEIF, hypertextové prepojenie na web&#10;&#10;">
          <a:hlinkClick xmlns:r="http://schemas.openxmlformats.org/officeDocument/2006/relationships" r:id="rId10" tooltip="Po výbere tohto prepojenia získate všetky informácie o funkcii AVERAGEIF, článok na webe"/>
          <a:extLst>
            <a:ext uri="{FF2B5EF4-FFF2-40B4-BE49-F238E27FC236}">
              <a16:creationId xmlns:a16="http://schemas.microsoft.com/office/drawing/2014/main" id="{9FF9239A-F102-47F3-A0A3-68BDFAFB9C67}"/>
            </a:ext>
          </a:extLst>
        </xdr:cNvPr>
        <xdr:cNvSpPr txBox="1"/>
      </xdr:nvSpPr>
      <xdr:spPr>
        <a:xfrm>
          <a:off x="1018066" y="27893567"/>
          <a:ext cx="2356019"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AVERAGEIF</a:t>
          </a:r>
        </a:p>
      </xdr:txBody>
    </xdr:sp>
    <xdr:clientData/>
  </xdr:oneCellAnchor>
  <xdr:oneCellAnchor>
    <xdr:from>
      <xdr:col>0</xdr:col>
      <xdr:colOff>552881</xdr:colOff>
      <xdr:row>142</xdr:row>
      <xdr:rowOff>184027</xdr:rowOff>
    </xdr:from>
    <xdr:ext cx="494732" cy="448204"/>
    <xdr:pic>
      <xdr:nvPicPr>
        <xdr:cNvPr id="186" name="Grafika 22" descr="Šípka">
          <a:hlinkClick xmlns:r="http://schemas.openxmlformats.org/officeDocument/2006/relationships" r:id="rId10" tooltip="Po výbere tohto prepojenia získate ďalšie informácie na webe"/>
          <a:extLst>
            <a:ext uri="{FF2B5EF4-FFF2-40B4-BE49-F238E27FC236}">
              <a16:creationId xmlns:a16="http://schemas.microsoft.com/office/drawing/2014/main" id="{0BF07D7D-A138-4ADB-BA72-859640FE1C6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52881" y="27882727"/>
          <a:ext cx="494732" cy="448204"/>
        </a:xfrm>
        <a:prstGeom prst="rect">
          <a:avLst/>
        </a:prstGeom>
      </xdr:spPr>
    </xdr:pic>
    <xdr:clientData/>
  </xdr:oneCellAnchor>
  <xdr:oneCellAnchor>
    <xdr:from>
      <xdr:col>1</xdr:col>
      <xdr:colOff>170340</xdr:colOff>
      <xdr:row>145</xdr:row>
      <xdr:rowOff>56755</xdr:rowOff>
    </xdr:from>
    <xdr:ext cx="2154991" cy="467120"/>
    <xdr:sp macro="" textlink="">
      <xdr:nvSpPr>
        <xdr:cNvPr id="187" name="Krok" descr="Všetky informácie o funkcii MINIFS, hypertextové prepojenie na web&#10;&#10;">
          <a:hlinkClick xmlns:r="http://schemas.openxmlformats.org/officeDocument/2006/relationships" r:id="rId11" tooltip="Po výbere tohto prepojenia získate všetky informácie o funkcii MINIFS, článok na webe"/>
          <a:extLst>
            <a:ext uri="{FF2B5EF4-FFF2-40B4-BE49-F238E27FC236}">
              <a16:creationId xmlns:a16="http://schemas.microsoft.com/office/drawing/2014/main" id="{5BA88C28-4CAB-4843-A9C6-0DA18559CEDE}"/>
            </a:ext>
          </a:extLst>
        </xdr:cNvPr>
        <xdr:cNvSpPr txBox="1"/>
      </xdr:nvSpPr>
      <xdr:spPr>
        <a:xfrm>
          <a:off x="1018065" y="28326955"/>
          <a:ext cx="2154991" cy="4671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MINIFS</a:t>
          </a:r>
        </a:p>
      </xdr:txBody>
    </xdr:sp>
    <xdr:clientData/>
  </xdr:oneCellAnchor>
  <xdr:oneCellAnchor>
    <xdr:from>
      <xdr:col>0</xdr:col>
      <xdr:colOff>552881</xdr:colOff>
      <xdr:row>145</xdr:row>
      <xdr:rowOff>39961</xdr:rowOff>
    </xdr:from>
    <xdr:ext cx="494732" cy="448204"/>
    <xdr:pic>
      <xdr:nvPicPr>
        <xdr:cNvPr id="188" name="Grafika 22" descr="Šípka">
          <a:hlinkClick xmlns:r="http://schemas.openxmlformats.org/officeDocument/2006/relationships" r:id="rId11" tooltip="Po výbere tohto prepojenia získate ďalšie informácie na webe"/>
          <a:extLst>
            <a:ext uri="{FF2B5EF4-FFF2-40B4-BE49-F238E27FC236}">
              <a16:creationId xmlns:a16="http://schemas.microsoft.com/office/drawing/2014/main" id="{62494F7F-FF74-4EDC-AECB-91C2A1BA7E9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52881" y="28310161"/>
          <a:ext cx="494732" cy="448204"/>
        </a:xfrm>
        <a:prstGeom prst="rect">
          <a:avLst/>
        </a:prstGeom>
      </xdr:spPr>
    </xdr:pic>
    <xdr:clientData/>
  </xdr:oneCellAnchor>
  <xdr:oneCellAnchor>
    <xdr:from>
      <xdr:col>1</xdr:col>
      <xdr:colOff>2875441</xdr:colOff>
      <xdr:row>140</xdr:row>
      <xdr:rowOff>152004</xdr:rowOff>
    </xdr:from>
    <xdr:ext cx="2487134" cy="467564"/>
    <xdr:sp macro="" textlink="">
      <xdr:nvSpPr>
        <xdr:cNvPr id="189" name="Krok" descr="Všetky informácie o funkcii COUNTIFS, hypertextové prepojenie na web&#10;&#10;">
          <a:hlinkClick xmlns:r="http://schemas.openxmlformats.org/officeDocument/2006/relationships" r:id="rId12" tooltip="Po výbere tohto prepojenia získate všetky informácie o funkcii COUNTIFS, článok na webe"/>
          <a:extLst>
            <a:ext uri="{FF2B5EF4-FFF2-40B4-BE49-F238E27FC236}">
              <a16:creationId xmlns:a16="http://schemas.microsoft.com/office/drawing/2014/main" id="{EADD320D-BECB-4510-A526-402BC7B8CE52}"/>
            </a:ext>
          </a:extLst>
        </xdr:cNvPr>
        <xdr:cNvSpPr txBox="1"/>
      </xdr:nvSpPr>
      <xdr:spPr>
        <a:xfrm>
          <a:off x="3723166" y="27469704"/>
          <a:ext cx="2487134"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COUNTIFS</a:t>
          </a: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funkcia</a:t>
          </a:r>
        </a:p>
      </xdr:txBody>
    </xdr:sp>
    <xdr:clientData/>
  </xdr:oneCellAnchor>
  <xdr:oneCellAnchor>
    <xdr:from>
      <xdr:col>1</xdr:col>
      <xdr:colOff>2410256</xdr:colOff>
      <xdr:row>140</xdr:row>
      <xdr:rowOff>153071</xdr:rowOff>
    </xdr:from>
    <xdr:ext cx="494732" cy="448204"/>
    <xdr:pic>
      <xdr:nvPicPr>
        <xdr:cNvPr id="190"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FAA7F95B-5D2C-47C5-B0BA-4E44FFE420D1}"/>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7470771"/>
          <a:ext cx="494732" cy="448204"/>
        </a:xfrm>
        <a:prstGeom prst="rect">
          <a:avLst/>
        </a:prstGeom>
      </xdr:spPr>
    </xdr:pic>
    <xdr:clientData/>
  </xdr:oneCellAnchor>
  <xdr:oneCellAnchor>
    <xdr:from>
      <xdr:col>1</xdr:col>
      <xdr:colOff>2875441</xdr:colOff>
      <xdr:row>138</xdr:row>
      <xdr:rowOff>99618</xdr:rowOff>
    </xdr:from>
    <xdr:ext cx="2001359" cy="467564"/>
    <xdr:sp macro="" textlink="">
      <xdr:nvSpPr>
        <xdr:cNvPr id="191" name="Krok" descr="Všetky informácie o funkcii SUMIFS, hypertextové prepojenie na web&#10;&#10;">
          <a:hlinkClick xmlns:r="http://schemas.openxmlformats.org/officeDocument/2006/relationships" r:id="rId13" tooltip="Po výbere tohto prepojenia získate všetky informácie o funkcii SUMIFS, článok na webe"/>
          <a:extLst>
            <a:ext uri="{FF2B5EF4-FFF2-40B4-BE49-F238E27FC236}">
              <a16:creationId xmlns:a16="http://schemas.microsoft.com/office/drawing/2014/main" id="{791E8E89-8DEE-430C-AEDB-E56F74AA279F}"/>
            </a:ext>
          </a:extLst>
        </xdr:cNvPr>
        <xdr:cNvSpPr txBox="1"/>
      </xdr:nvSpPr>
      <xdr:spPr>
        <a:xfrm>
          <a:off x="3723166" y="27036318"/>
          <a:ext cx="2001359"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SUMIFS</a:t>
          </a:r>
        </a:p>
      </xdr:txBody>
    </xdr:sp>
    <xdr:clientData/>
  </xdr:oneCellAnchor>
  <xdr:oneCellAnchor>
    <xdr:from>
      <xdr:col>1</xdr:col>
      <xdr:colOff>2410256</xdr:colOff>
      <xdr:row>138</xdr:row>
      <xdr:rowOff>107034</xdr:rowOff>
    </xdr:from>
    <xdr:ext cx="494732" cy="441854"/>
    <xdr:pic>
      <xdr:nvPicPr>
        <xdr:cNvPr id="192" name="Grafika 22" descr="Šípka">
          <a:hlinkClick xmlns:r="http://schemas.openxmlformats.org/officeDocument/2006/relationships" r:id="rId13" tooltip="Po výbere tohto prepojenia získate ďalšie informácie na webe"/>
          <a:extLst>
            <a:ext uri="{FF2B5EF4-FFF2-40B4-BE49-F238E27FC236}">
              <a16:creationId xmlns:a16="http://schemas.microsoft.com/office/drawing/2014/main" id="{C5A41188-397A-4F2F-B7D0-DBBCCE404DD4}"/>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3257981" y="27043734"/>
          <a:ext cx="494732" cy="441854"/>
        </a:xfrm>
        <a:prstGeom prst="rect">
          <a:avLst/>
        </a:prstGeom>
      </xdr:spPr>
    </xdr:pic>
    <xdr:clientData/>
  </xdr:oneCellAnchor>
  <xdr:oneCellAnchor>
    <xdr:from>
      <xdr:col>1</xdr:col>
      <xdr:colOff>170341</xdr:colOff>
      <xdr:row>138</xdr:row>
      <xdr:rowOff>99618</xdr:rowOff>
    </xdr:from>
    <xdr:ext cx="2040118" cy="467564"/>
    <xdr:sp macro="" textlink="">
      <xdr:nvSpPr>
        <xdr:cNvPr id="193" name="Krok" descr="Všetky informácie o funkcii SUMIF, hypertextové prepojenie na web&#10;&#10;">
          <a:hlinkClick xmlns:r="http://schemas.openxmlformats.org/officeDocument/2006/relationships" r:id="rId14" tooltip="Po výbere tohto prepojenia získate všetky informácie o funkcii SUMIF, článok na webe"/>
          <a:extLst>
            <a:ext uri="{FF2B5EF4-FFF2-40B4-BE49-F238E27FC236}">
              <a16:creationId xmlns:a16="http://schemas.microsoft.com/office/drawing/2014/main" id="{EAC8BE16-FCC7-483A-A30D-3B1F29F65450}"/>
            </a:ext>
          </a:extLst>
        </xdr:cNvPr>
        <xdr:cNvSpPr txBox="1"/>
      </xdr:nvSpPr>
      <xdr:spPr>
        <a:xfrm>
          <a:off x="1018066" y="27036318"/>
          <a:ext cx="2040118"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a:t>
          </a:r>
        </a:p>
      </xdr:txBody>
    </xdr:sp>
    <xdr:clientData/>
  </xdr:oneCellAnchor>
  <xdr:oneCellAnchor>
    <xdr:from>
      <xdr:col>0</xdr:col>
      <xdr:colOff>552881</xdr:colOff>
      <xdr:row>138</xdr:row>
      <xdr:rowOff>97509</xdr:rowOff>
    </xdr:from>
    <xdr:ext cx="494732" cy="441854"/>
    <xdr:pic>
      <xdr:nvPicPr>
        <xdr:cNvPr id="194" name="Grafika 22" descr="Šípka">
          <a:hlinkClick xmlns:r="http://schemas.openxmlformats.org/officeDocument/2006/relationships" r:id="rId14" tooltip="Po výbere tohto prepojenia získate ďalšie informácie na webe"/>
          <a:extLst>
            <a:ext uri="{FF2B5EF4-FFF2-40B4-BE49-F238E27FC236}">
              <a16:creationId xmlns:a16="http://schemas.microsoft.com/office/drawing/2014/main" id="{45F9CDAC-0421-4A99-A231-CE800072428D}"/>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52881" y="27034209"/>
          <a:ext cx="494732" cy="441854"/>
        </a:xfrm>
        <a:prstGeom prst="rect">
          <a:avLst/>
        </a:prstGeom>
      </xdr:spPr>
    </xdr:pic>
    <xdr:clientData/>
  </xdr:oneCellAnchor>
  <xdr:oneCellAnchor>
    <xdr:from>
      <xdr:col>1</xdr:col>
      <xdr:colOff>170341</xdr:colOff>
      <xdr:row>140</xdr:row>
      <xdr:rowOff>142480</xdr:rowOff>
    </xdr:from>
    <xdr:ext cx="2212428" cy="486170"/>
    <xdr:sp macro="" textlink="">
      <xdr:nvSpPr>
        <xdr:cNvPr id="195" name="Krok" descr="Všetky informácie o funkcii COUNTIF, hypertextové prepojenie na web&#10;&#10;">
          <a:hlinkClick xmlns:r="http://schemas.openxmlformats.org/officeDocument/2006/relationships" r:id="rId15" tooltip="Po výbere tohto prepojenia získate všetky informácie o funkcii COUNTIF, článok na webe"/>
          <a:extLst>
            <a:ext uri="{FF2B5EF4-FFF2-40B4-BE49-F238E27FC236}">
              <a16:creationId xmlns:a16="http://schemas.microsoft.com/office/drawing/2014/main" id="{C6912341-001C-497C-904C-1E09825E8C65}"/>
            </a:ext>
          </a:extLst>
        </xdr:cNvPr>
        <xdr:cNvSpPr txBox="1"/>
      </xdr:nvSpPr>
      <xdr:spPr>
        <a:xfrm>
          <a:off x="1018066" y="27460180"/>
          <a:ext cx="2212428" cy="48617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Všetky informácie o funkcii </a:t>
          </a:r>
          <a:r>
            <a:rPr lang="sk" sz="1100" b="1"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COUNTIF</a:t>
          </a:r>
        </a:p>
      </xdr:txBody>
    </xdr:sp>
    <xdr:clientData/>
  </xdr:oneCellAnchor>
  <xdr:oneCellAnchor>
    <xdr:from>
      <xdr:col>0</xdr:col>
      <xdr:colOff>552881</xdr:colOff>
      <xdr:row>140</xdr:row>
      <xdr:rowOff>137593</xdr:rowOff>
    </xdr:from>
    <xdr:ext cx="494732" cy="448204"/>
    <xdr:pic>
      <xdr:nvPicPr>
        <xdr:cNvPr id="196" name="Grafika 22" descr="Šípka">
          <a:hlinkClick xmlns:r="http://schemas.openxmlformats.org/officeDocument/2006/relationships" r:id="rId15" tooltip="Po výbere tohto prepojenia získate ďalšie informácie na webe"/>
          <a:extLst>
            <a:ext uri="{FF2B5EF4-FFF2-40B4-BE49-F238E27FC236}">
              <a16:creationId xmlns:a16="http://schemas.microsoft.com/office/drawing/2014/main" id="{B19BEEB5-AD6A-49CD-BF7B-42649EF8A5C6}"/>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52881" y="27455293"/>
          <a:ext cx="494732" cy="448204"/>
        </a:xfrm>
        <a:prstGeom prst="rect">
          <a:avLst/>
        </a:prstGeom>
      </xdr:spPr>
    </xdr:pic>
    <xdr:clientData/>
  </xdr:oneCellAnchor>
  <xdr:oneCellAnchor>
    <xdr:from>
      <xdr:col>1</xdr:col>
      <xdr:colOff>170341</xdr:colOff>
      <xdr:row>147</xdr:row>
      <xdr:rowOff>94854</xdr:rowOff>
    </xdr:from>
    <xdr:ext cx="1900176" cy="467564"/>
    <xdr:sp macro="" textlink="">
      <xdr:nvSpPr>
        <xdr:cNvPr id="197" name="Krok" descr="Vytvorenie rozbaľovacieho zoznamu, hypertextové prepojenie na web&#10;">
          <a:hlinkClick xmlns:r="http://schemas.openxmlformats.org/officeDocument/2006/relationships" r:id="rId16" tooltip="Po výbere tohto prepojenia získate všetky informácie o vytvorení rozbaľovacieho zoznamu, článok na webe"/>
          <a:extLst>
            <a:ext uri="{FF2B5EF4-FFF2-40B4-BE49-F238E27FC236}">
              <a16:creationId xmlns:a16="http://schemas.microsoft.com/office/drawing/2014/main" id="{0E1FD4BB-1B69-400F-9A73-D9D7B8667E1C}"/>
            </a:ext>
          </a:extLst>
        </xdr:cNvPr>
        <xdr:cNvSpPr txBox="1"/>
      </xdr:nvSpPr>
      <xdr:spPr>
        <a:xfrm>
          <a:off x="1018066" y="28746054"/>
          <a:ext cx="1900176" cy="467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Vytvorenie rozbaľovacieho zoznamu</a:t>
          </a:r>
        </a:p>
      </xdr:txBody>
    </xdr:sp>
    <xdr:clientData/>
  </xdr:oneCellAnchor>
  <xdr:oneCellAnchor>
    <xdr:from>
      <xdr:col>0</xdr:col>
      <xdr:colOff>552881</xdr:colOff>
      <xdr:row>147</xdr:row>
      <xdr:rowOff>86396</xdr:rowOff>
    </xdr:from>
    <xdr:ext cx="494732" cy="448204"/>
    <xdr:pic>
      <xdr:nvPicPr>
        <xdr:cNvPr id="198" name="Grafika 22" descr="Šípka">
          <a:hlinkClick xmlns:r="http://schemas.openxmlformats.org/officeDocument/2006/relationships" r:id="rId16" tooltip="Po výbere tohto prepojenia získate ďalšie informácie na webe"/>
          <a:extLst>
            <a:ext uri="{FF2B5EF4-FFF2-40B4-BE49-F238E27FC236}">
              <a16:creationId xmlns:a16="http://schemas.microsoft.com/office/drawing/2014/main" id="{66C373A0-3E96-4B8D-BE49-6F426671C29E}"/>
            </a:ext>
          </a:extLst>
        </xdr:cNvPr>
        <xdr:cNvPicPr>
          <a:picLocks noChangeAspect="1"/>
        </xdr:cNvPicPr>
      </xdr:nvPicPr>
      <xdr:blipFill>
        <a:blip xmlns:r="http://schemas.openxmlformats.org/officeDocument/2006/relationships" r:embed="rId6">
          <a:extLst>
            <a:ext uri="{96DAC541-7B7A-43D3-8B79-37D633B846F1}">
              <asvg:svgBlip xmlns:asvg="http://schemas.microsoft.com/office/drawing/2016/SVG/main" r:embed="rId7"/>
            </a:ext>
          </a:extLst>
        </a:blip>
        <a:stretch>
          <a:fillRect/>
        </a:stretch>
      </xdr:blipFill>
      <xdr:spPr>
        <a:xfrm>
          <a:off x="552881" y="28737596"/>
          <a:ext cx="494732" cy="448204"/>
        </a:xfrm>
        <a:prstGeom prst="rect">
          <a:avLst/>
        </a:prstGeom>
      </xdr:spPr>
    </xdr:pic>
    <xdr:clientData/>
  </xdr:oneCellAnchor>
  <xdr:twoCellAnchor editAs="absolute">
    <xdr:from>
      <xdr:col>0</xdr:col>
      <xdr:colOff>523788</xdr:colOff>
      <xdr:row>22</xdr:row>
      <xdr:rowOff>28575</xdr:rowOff>
    </xdr:from>
    <xdr:to>
      <xdr:col>1</xdr:col>
      <xdr:colOff>4915231</xdr:colOff>
      <xdr:row>27</xdr:row>
      <xdr:rowOff>180975</xdr:rowOff>
    </xdr:to>
    <xdr:grpSp>
      <xdr:nvGrpSpPr>
        <xdr:cNvPr id="4" name="Skupina 3">
          <a:extLst>
            <a:ext uri="{FF2B5EF4-FFF2-40B4-BE49-F238E27FC236}">
              <a16:creationId xmlns:a16="http://schemas.microsoft.com/office/drawing/2014/main" id="{5F83CBBA-90B0-4EB0-9AB8-57CF000EADA5}"/>
            </a:ext>
          </a:extLst>
        </xdr:cNvPr>
        <xdr:cNvGrpSpPr/>
      </xdr:nvGrpSpPr>
      <xdr:grpSpPr>
        <a:xfrm>
          <a:off x="521883" y="4789170"/>
          <a:ext cx="5260123" cy="1104900"/>
          <a:chOff x="571500" y="4610100"/>
          <a:chExt cx="5229626" cy="1104900"/>
        </a:xfrm>
      </xdr:grpSpPr>
      <xdr:sp macro="" textlink="">
        <xdr:nvSpPr>
          <xdr:cNvPr id="200" name="txt_Step" descr="Funkcia SUMIFS je rovnaká ako funkcia SUMIF, no umožňuje použiť viaceré kritériá. V tomto príklade preto môžete namiesto vyhľadávania len podľa ovocia vyhľadávať podľa ovocia a odrody. Vyberte bunku H17 a zadajte =SUMIFS(H3:H14,F3:F14,F17,G3:G14,G17). Funkcia SUMIFS má takúto štruktúru:&#10;&#10;&#10;">
            <a:extLst>
              <a:ext uri="{FF2B5EF4-FFF2-40B4-BE49-F238E27FC236}">
                <a16:creationId xmlns:a16="http://schemas.microsoft.com/office/drawing/2014/main" id="{4F912E6F-F743-47DF-85DF-3039C56B3212}"/>
              </a:ext>
            </a:extLst>
          </xdr:cNvPr>
          <xdr:cNvSpPr txBox="1"/>
        </xdr:nvSpPr>
        <xdr:spPr>
          <a:xfrm>
            <a:off x="991382" y="4652058"/>
            <a:ext cx="4809744" cy="10629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je rovnaká ako funkcia SUMIF, no umožňuje použiť viaceré kritériá. V tomto príklade preto môžete namiesto vyhľadávania len podľa ovocia vyhľadávať podľa ovocia a odrody. Vyberte bunku H17 a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=SUMIFS(H3:H14;F3:F14;F17;G3:G14;G17)</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SUMIFS</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má takúto štruktúru:</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01" name="shp_Step" descr="2">
            <a:extLst>
              <a:ext uri="{FF2B5EF4-FFF2-40B4-BE49-F238E27FC236}">
                <a16:creationId xmlns:a16="http://schemas.microsoft.com/office/drawing/2014/main" id="{1D52C7D7-6054-4019-A8DF-A592149208E6}"/>
              </a:ext>
            </a:extLst>
          </xdr:cNvPr>
          <xdr:cNvSpPr/>
        </xdr:nvSpPr>
        <xdr:spPr>
          <a:xfrm>
            <a:off x="571500" y="461010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361949</xdr:colOff>
      <xdr:row>113</xdr:row>
      <xdr:rowOff>142875</xdr:rowOff>
    </xdr:from>
    <xdr:to>
      <xdr:col>1</xdr:col>
      <xdr:colOff>5238749</xdr:colOff>
      <xdr:row>133</xdr:row>
      <xdr:rowOff>161925</xdr:rowOff>
    </xdr:to>
    <xdr:grpSp>
      <xdr:nvGrpSpPr>
        <xdr:cNvPr id="202" name="Ďalšie informácie o funkcii SUMIF" descr="More about the SUM function &#10;In some of the above tips, we taught you how to use the SUM function. Here are &#10;more details about it Double-click a yellow cell on the right, and then read along with the text below. &#10;If the SUM function could talk, it would say this: &#10;Sum up the following: ...the values in &#10;cells D38, D39, D40, and 041. &#10;=SUM(D38:D41) &#10;Here's another way it can be used: &#10;Sum the following: ...the value in cell 049, ...the values in cells G48, G49, G50, and G51, ...and 100&#10;=SUM(D48,G48:G51,100) &#10;The formula above uses the following: &#10;A single cell reference, which is the address&quot; or &quot;name' of a cell. D48 is the single cell reference in the formula above. &#10;A range of cells, which is a series of cells starting at one cell and ending at another. &#10;G48:G51 is the range of cells in the formula. &#10;A constant. The constant in this formula is the number 100">
          <a:extLst>
            <a:ext uri="{FF2B5EF4-FFF2-40B4-BE49-F238E27FC236}">
              <a16:creationId xmlns:a16="http://schemas.microsoft.com/office/drawing/2014/main" id="{B8E178DB-194F-437D-A671-57E96B94B0C8}"/>
            </a:ext>
          </a:extLst>
        </xdr:cNvPr>
        <xdr:cNvGrpSpPr/>
      </xdr:nvGrpSpPr>
      <xdr:grpSpPr>
        <a:xfrm>
          <a:off x="365759" y="21657945"/>
          <a:ext cx="5743575" cy="3680460"/>
          <a:chOff x="347872" y="13364013"/>
          <a:chExt cx="5695950" cy="3867150"/>
        </a:xfrm>
      </xdr:grpSpPr>
      <xdr:sp macro="" textlink="">
        <xdr:nvSpPr>
          <xdr:cNvPr id="203" name="Obdĺžnik 202" descr="Pozadie">
            <a:extLst>
              <a:ext uri="{FF2B5EF4-FFF2-40B4-BE49-F238E27FC236}">
                <a16:creationId xmlns:a16="http://schemas.microsoft.com/office/drawing/2014/main" id="{511D36F9-540E-473D-938B-915FC423BB65}"/>
              </a:ext>
            </a:extLst>
          </xdr:cNvPr>
          <xdr:cNvSpPr/>
        </xdr:nvSpPr>
        <xdr:spPr>
          <a:xfrm>
            <a:off x="347872" y="13364013"/>
            <a:ext cx="5695950" cy="386715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cxnSp macro="">
        <xdr:nvCxnSpPr>
          <xdr:cNvPr id="204" name="Priama spojnica 203" descr="Ozdobná čiara">
            <a:extLst>
              <a:ext uri="{FF2B5EF4-FFF2-40B4-BE49-F238E27FC236}">
                <a16:creationId xmlns:a16="http://schemas.microsoft.com/office/drawing/2014/main" id="{8CE19759-2E0E-4B02-9036-C026578459EA}"/>
              </a:ext>
            </a:extLst>
          </xdr:cNvPr>
          <xdr:cNvCxnSpPr>
            <a:cxnSpLocks/>
          </xdr:cNvCxnSpPr>
        </xdr:nvCxnSpPr>
        <xdr:spPr>
          <a:xfrm>
            <a:off x="547944" y="13999009"/>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05" name="Priama spojnica 204" descr="Ozdobná čiara">
            <a:extLst>
              <a:ext uri="{FF2B5EF4-FFF2-40B4-BE49-F238E27FC236}">
                <a16:creationId xmlns:a16="http://schemas.microsoft.com/office/drawing/2014/main" id="{723D124C-02B5-4BA5-9E97-CD05528A4CEB}"/>
              </a:ext>
            </a:extLst>
          </xdr:cNvPr>
          <xdr:cNvCxnSpPr>
            <a:cxnSpLocks/>
          </xdr:cNvCxnSpPr>
        </xdr:nvCxnSpPr>
        <xdr:spPr>
          <a:xfrm>
            <a:off x="547944" y="17013458"/>
            <a:ext cx="52168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06" name="Krok" descr="Funkcia SUMIF s argumentom hodnoty&#10;">
            <a:extLst>
              <a:ext uri="{FF2B5EF4-FFF2-40B4-BE49-F238E27FC236}">
                <a16:creationId xmlns:a16="http://schemas.microsoft.com/office/drawing/2014/main" id="{5235BA6D-D4C0-4535-80CC-C79544A0F77D}"/>
              </a:ext>
            </a:extLst>
          </xdr:cNvPr>
          <xdr:cNvSpPr txBox="1"/>
        </xdr:nvSpPr>
        <xdr:spPr>
          <a:xfrm>
            <a:off x="547944" y="13488151"/>
            <a:ext cx="4917755" cy="4935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Funkcia SUMIF s argumentom hodnoty</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sp macro="" textlink="">
        <xdr:nvSpPr>
          <xdr:cNvPr id="207" name="Krok" descr="Tu je príklad funkcie SUMIF, ktorá s použitím kritéria väčšie ako vyhľadá všetky hodnoty väčšie ako zadaná hodnota:&#10;&#10;">
            <a:extLst>
              <a:ext uri="{FF2B5EF4-FFF2-40B4-BE49-F238E27FC236}">
                <a16:creationId xmlns:a16="http://schemas.microsoft.com/office/drawing/2014/main" id="{792313DA-1F40-48BD-8EAF-3D313D4FB9FC}"/>
              </a:ext>
            </a:extLst>
          </xdr:cNvPr>
          <xdr:cNvSpPr txBox="1"/>
        </xdr:nvSpPr>
        <xdr:spPr>
          <a:xfrm>
            <a:off x="553342" y="14086482"/>
            <a:ext cx="5303780" cy="10791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Tu je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príklad funkcie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SUMIF</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ktorá s použitím kritéria väčšie ako (</a:t>
            </a:r>
            <a:r>
              <a:rPr lang="sk" sz="1100" b="1"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&gt;</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vyhľadá všetky hodnoty väčšie ako zadaná hodnota:</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208" name="Krok" descr="POZNÁMKA: Ak zistíte, že potrebujete vytvoriť veľké množstvo funkcií SUMIF, možno by pre vás bola lepším riešením kontingenčná tabuľka. Kliknutím zobrazíte článok o kontingenčných tabuľkách na webe, ktorý obsahuje ďalšie informácie.&#10;">
            <a:hlinkClick xmlns:r="http://schemas.openxmlformats.org/officeDocument/2006/relationships" r:id="rId17" tooltip="Výberom tohto prepojenia prejdete na hárok Kontingenčné tabuľky."/>
            <a:extLst>
              <a:ext uri="{FF2B5EF4-FFF2-40B4-BE49-F238E27FC236}">
                <a16:creationId xmlns:a16="http://schemas.microsoft.com/office/drawing/2014/main" id="{34FB80A3-CAA8-4879-81AA-6C9C6DA04FF8}"/>
              </a:ext>
            </a:extLst>
          </xdr:cNvPr>
          <xdr:cNvSpPr txBox="1"/>
        </xdr:nvSpPr>
        <xdr:spPr>
          <a:xfrm>
            <a:off x="553342" y="16198821"/>
            <a:ext cx="5303780" cy="70849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b="1"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POZNÁMKA: </a:t>
            </a:r>
            <a:r>
              <a:rPr lang="sk"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Ak zistíte</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že potrebujete vytvoriť veľké množstvo podmienených funkcií, možno by pre vás bola lepším riešením kontingenčná tabuľka. </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Ďalšie informácie nájdete v tomto článku o kontingenčných tabuľkách</a:t>
            </a:r>
            <a:r>
              <a:rPr lang="sk" sz="1100"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a:t>
            </a:r>
            <a:endParaRPr lang="en-US" sz="1100"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sp macro="" textlink="">
        <xdr:nvSpPr>
          <xdr:cNvPr id="209" name="Textové pole 100" descr="=SUMIF(D118:D122,&quot;&gt;=50&quot;)&#10;&#10;&#10;">
            <a:extLst>
              <a:ext uri="{FF2B5EF4-FFF2-40B4-BE49-F238E27FC236}">
                <a16:creationId xmlns:a16="http://schemas.microsoft.com/office/drawing/2014/main" id="{081FEA47-A154-4881-BA88-6F77A1DA2820}"/>
              </a:ext>
            </a:extLst>
          </xdr:cNvPr>
          <xdr:cNvSpPr txBox="1"/>
        </xdr:nvSpPr>
        <xdr:spPr>
          <a:xfrm>
            <a:off x="541774" y="15754051"/>
            <a:ext cx="3800296" cy="50893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effectLst/>
                <a:latin typeface="Courier New" panose="02070309020205020404" pitchFamily="49" charset="0"/>
                <a:ea typeface="Times New Roman" panose="02020603050405020304" pitchFamily="18" charset="0"/>
                <a:cs typeface="Courier New" panose="02070309020205020404" pitchFamily="49" charset="0"/>
              </a:rPr>
              <a:t>=</a:t>
            </a:r>
            <a:r>
              <a:rPr lang="sk" sz="2000">
                <a:solidFill>
                  <a:schemeClr val="dk1"/>
                </a:solidFill>
                <a:effectLst/>
                <a:latin typeface="Courier New" panose="02070309020205020404" pitchFamily="49" charset="0"/>
                <a:ea typeface="Times New Roman" panose="02020603050405020304" pitchFamily="18" charset="0"/>
                <a:cs typeface="Courier New" panose="02070309020205020404" pitchFamily="49" charset="0"/>
              </a:rPr>
              <a:t>SUMIF(D118:D122,"&gt;=</a:t>
            </a:r>
            <a:r>
              <a:rPr lang="sk" sz="2000">
                <a:effectLst/>
                <a:latin typeface="Courier New" panose="02070309020205020404" pitchFamily="49" charset="0"/>
                <a:ea typeface="Times New Roman" panose="02020603050405020304" pitchFamily="18" charset="0"/>
                <a:cs typeface="Courier New" panose="02070309020205020404" pitchFamily="49" charset="0"/>
              </a:rPr>
              <a:t>50")</a:t>
            </a:r>
          </a:p>
          <a:p>
            <a:pPr marL="0" marR="0" rtl="0">
              <a:spcBef>
                <a:spcPts val="0"/>
              </a:spcBef>
              <a:spcAft>
                <a:spcPts val="0"/>
              </a:spcAft>
            </a:pPr>
            <a:endParaRPr lang="en-US" sz="2000">
              <a:effectLst/>
              <a:latin typeface="Courier New" panose="02070309020205020404" pitchFamily="49" charset="0"/>
              <a:ea typeface="Times New Roman" panose="02020603050405020304" pitchFamily="18" charset="0"/>
            </a:endParaRPr>
          </a:p>
        </xdr:txBody>
      </xdr:sp>
      <xdr:sp macro="" textlink="">
        <xdr:nvSpPr>
          <xdr:cNvPr id="210" name="Ľavá zložená zátvorka 209">
            <a:extLst>
              <a:ext uri="{FF2B5EF4-FFF2-40B4-BE49-F238E27FC236}">
                <a16:creationId xmlns:a16="http://schemas.microsoft.com/office/drawing/2014/main" id="{D4198EE4-6DA5-4995-A5C3-297510D75CBC}"/>
              </a:ext>
            </a:extLst>
          </xdr:cNvPr>
          <xdr:cNvSpPr/>
        </xdr:nvSpPr>
        <xdr:spPr>
          <a:xfrm rot="5400000">
            <a:off x="989434" y="15232721"/>
            <a:ext cx="197659" cy="77338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11" name="Textové pole 2" descr="Sčítajte niekoľko hodnôt na základe tohto kritéria:&#10;">
            <a:extLst>
              <a:ext uri="{FF2B5EF4-FFF2-40B4-BE49-F238E27FC236}">
                <a16:creationId xmlns:a16="http://schemas.microsoft.com/office/drawing/2014/main" id="{68686DE4-CB48-4915-8A63-E98D9F67B388}"/>
              </a:ext>
            </a:extLst>
          </xdr:cNvPr>
          <xdr:cNvSpPr txBox="1">
            <a:spLocks noChangeArrowheads="1"/>
          </xdr:cNvSpPr>
        </xdr:nvSpPr>
        <xdr:spPr bwMode="auto">
          <a:xfrm>
            <a:off x="521614" y="14670791"/>
            <a:ext cx="1124669" cy="851656"/>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Sčítajte niekoľko hodnôt na základe tohto kritéria:</a:t>
            </a:r>
          </a:p>
        </xdr:txBody>
      </xdr:sp>
      <xdr:sp macro="" textlink="">
        <xdr:nvSpPr>
          <xdr:cNvPr id="212" name="Ľavá zložená zátvorka 211">
            <a:extLst>
              <a:ext uri="{FF2B5EF4-FFF2-40B4-BE49-F238E27FC236}">
                <a16:creationId xmlns:a16="http://schemas.microsoft.com/office/drawing/2014/main" id="{1F715516-41DD-4007-B4E1-F5219D7F5E3F}"/>
              </a:ext>
            </a:extLst>
          </xdr:cNvPr>
          <xdr:cNvSpPr/>
        </xdr:nvSpPr>
        <xdr:spPr>
          <a:xfrm rot="5400000">
            <a:off x="2123333" y="14923858"/>
            <a:ext cx="295280" cy="1328489"/>
          </a:xfrm>
          <a:prstGeom prst="leftBrace">
            <a:avLst>
              <a:gd name="adj1" fmla="val 8333"/>
              <a:gd name="adj2" fmla="val 49651"/>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13" name="Textové pole 2" descr="....Look through these cells...&#10; &#10;">
            <a:extLst>
              <a:ext uri="{FF2B5EF4-FFF2-40B4-BE49-F238E27FC236}">
                <a16:creationId xmlns:a16="http://schemas.microsoft.com/office/drawing/2014/main" id="{85793BB1-60AB-4D75-A97F-587A5AAF3641}"/>
              </a:ext>
            </a:extLst>
          </xdr:cNvPr>
          <xdr:cNvSpPr txBox="1">
            <a:spLocks noChangeArrowheads="1"/>
          </xdr:cNvSpPr>
        </xdr:nvSpPr>
        <xdr:spPr bwMode="auto">
          <a:xfrm>
            <a:off x="1711460" y="14671077"/>
            <a:ext cx="1102580"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...prehľadaj tieto bunky...</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sp macro="" textlink="">
        <xdr:nvSpPr>
          <xdr:cNvPr id="214" name="Ľavá zložená zátvorka 213">
            <a:extLst>
              <a:ext uri="{FF2B5EF4-FFF2-40B4-BE49-F238E27FC236}">
                <a16:creationId xmlns:a16="http://schemas.microsoft.com/office/drawing/2014/main" id="{DDE8A4F2-7D99-42CD-BA7B-3FD932A6B224}"/>
              </a:ext>
            </a:extLst>
          </xdr:cNvPr>
          <xdr:cNvSpPr/>
        </xdr:nvSpPr>
        <xdr:spPr>
          <a:xfrm rot="5400000">
            <a:off x="3361650" y="15171788"/>
            <a:ext cx="271590" cy="808946"/>
          </a:xfrm>
          <a:prstGeom prst="leftBrace">
            <a:avLst>
              <a:gd name="adj1" fmla="val 15347"/>
              <a:gd name="adj2" fmla="val 51598"/>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15" name="Textové pole 2" descr="...and if the value is greater than 50, sum it up&#10; &#10;">
            <a:extLst>
              <a:ext uri="{FF2B5EF4-FFF2-40B4-BE49-F238E27FC236}">
                <a16:creationId xmlns:a16="http://schemas.microsoft.com/office/drawing/2014/main" id="{34E10F90-E5DA-4762-813E-A88E491D6100}"/>
              </a:ext>
            </a:extLst>
          </xdr:cNvPr>
          <xdr:cNvSpPr txBox="1">
            <a:spLocks noChangeArrowheads="1"/>
          </xdr:cNvSpPr>
        </xdr:nvSpPr>
        <xdr:spPr bwMode="auto">
          <a:xfrm>
            <a:off x="2972285" y="14671077"/>
            <a:ext cx="1073924" cy="851657"/>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 ak nájdete hodnoty väčšie ako 50, spočítajte ich.</a:t>
            </a:r>
          </a:p>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 </a:t>
            </a:r>
          </a:p>
        </xdr:txBody>
      </xdr:sp>
    </xdr:grpSp>
    <xdr:clientData/>
  </xdr:twoCellAnchor>
  <xdr:twoCellAnchor>
    <xdr:from>
      <xdr:col>5</xdr:col>
      <xdr:colOff>299651</xdr:colOff>
      <xdr:row>17</xdr:row>
      <xdr:rowOff>154967</xdr:rowOff>
    </xdr:from>
    <xdr:to>
      <xdr:col>11</xdr:col>
      <xdr:colOff>133350</xdr:colOff>
      <xdr:row>24</xdr:row>
      <xdr:rowOff>19050</xdr:rowOff>
    </xdr:to>
    <xdr:grpSp>
      <xdr:nvGrpSpPr>
        <xdr:cNvPr id="216" name="Skupina 215">
          <a:extLst>
            <a:ext uri="{FF2B5EF4-FFF2-40B4-BE49-F238E27FC236}">
              <a16:creationId xmlns:a16="http://schemas.microsoft.com/office/drawing/2014/main" id="{0FA38FBC-68F7-4669-920A-9D32BAD15061}"/>
            </a:ext>
          </a:extLst>
        </xdr:cNvPr>
        <xdr:cNvGrpSpPr/>
      </xdr:nvGrpSpPr>
      <xdr:grpSpPr>
        <a:xfrm>
          <a:off x="9470321" y="3964967"/>
          <a:ext cx="4260919" cy="1193773"/>
          <a:chOff x="9434126" y="7174892"/>
          <a:chExt cx="4148524" cy="1197583"/>
        </a:xfrm>
      </xdr:grpSpPr>
      <xdr:grpSp>
        <xdr:nvGrpSpPr>
          <xdr:cNvPr id="217" name="Skupina 216">
            <a:extLst>
              <a:ext uri="{FF2B5EF4-FFF2-40B4-BE49-F238E27FC236}">
                <a16:creationId xmlns:a16="http://schemas.microsoft.com/office/drawing/2014/main" id="{CD1F56E6-4339-49C4-BA4B-9E71C6AAB175}"/>
              </a:ext>
            </a:extLst>
          </xdr:cNvPr>
          <xdr:cNvGrpSpPr/>
        </xdr:nvGrpSpPr>
        <xdr:grpSpPr>
          <a:xfrm>
            <a:off x="9434126" y="7219374"/>
            <a:ext cx="4148524" cy="1153101"/>
            <a:chOff x="10339001" y="7219374"/>
            <a:chExt cx="4148524" cy="1153101"/>
          </a:xfrm>
        </xdr:grpSpPr>
        <xdr:grpSp>
          <xdr:nvGrpSpPr>
            <xdr:cNvPr id="219" name="TIP OD ODBORNÍKOV" descr="TIP OD ODBORNÍKOV">
              <a:extLst>
                <a:ext uri="{FF2B5EF4-FFF2-40B4-BE49-F238E27FC236}">
                  <a16:creationId xmlns:a16="http://schemas.microsoft.com/office/drawing/2014/main" id="{80AEA6E2-8705-424F-9170-D839A6C17C4E}"/>
                </a:ext>
              </a:extLst>
            </xdr:cNvPr>
            <xdr:cNvGrpSpPr/>
          </xdr:nvGrpSpPr>
          <xdr:grpSpPr>
            <a:xfrm>
              <a:off x="11734800" y="7219950"/>
              <a:ext cx="2752725" cy="1152525"/>
              <a:chOff x="8448675" y="2143125"/>
              <a:chExt cx="2419160" cy="1145492"/>
            </a:xfrm>
          </xdr:grpSpPr>
          <xdr:pic>
            <xdr:nvPicPr>
              <xdr:cNvPr id="221" name="Grafika 2" descr="Sova">
                <a:extLst>
                  <a:ext uri="{FF2B5EF4-FFF2-40B4-BE49-F238E27FC236}">
                    <a16:creationId xmlns:a16="http://schemas.microsoft.com/office/drawing/2014/main" id="{005C7F96-8ED7-420B-AD1E-BC344D71706B}"/>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 uri="{96DAC541-7B7A-43D3-8B79-37D633B846F1}">
                    <asvg:svgBlip xmlns:asvg="http://schemas.microsoft.com/office/drawing/2016/SVG/main" r:embed="rId19"/>
                  </a:ext>
                </a:extLst>
              </a:blip>
              <a:stretch>
                <a:fillRect/>
              </a:stretch>
            </xdr:blipFill>
            <xdr:spPr>
              <a:xfrm>
                <a:off x="8448675" y="2170284"/>
                <a:ext cx="444647" cy="444647"/>
              </a:xfrm>
              <a:prstGeom prst="rect">
                <a:avLst/>
              </a:prstGeom>
            </xdr:spPr>
          </xdr:pic>
          <xdr:sp macro="" textlink="">
            <xdr:nvSpPr>
              <xdr:cNvPr id="222" name="Krok" descr="EXPERT TIP&#10;Each one of the Fruit and Type cells has a drop-down list where you can select different fruits. Try it, and watch the formulas automatically update.&#10;">
                <a:extLst>
                  <a:ext uri="{FF2B5EF4-FFF2-40B4-BE49-F238E27FC236}">
                    <a16:creationId xmlns:a16="http://schemas.microsoft.com/office/drawing/2014/main" id="{5CCDF5E6-5FC8-4BED-8317-7F1909950424}"/>
                  </a:ext>
                </a:extLst>
              </xdr:cNvPr>
              <xdr:cNvSpPr txBox="1"/>
            </xdr:nvSpPr>
            <xdr:spPr>
              <a:xfrm>
                <a:off x="8782052" y="2143125"/>
                <a:ext cx="2085783" cy="114549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TIP OD ODBORNÍKOV</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ea typeface="Segoe UI" pitchFamily="34" charset="0"/>
                    <a:cs typeface="Segoe UI Light" panose="020B0502040204020203" pitchFamily="34" charset="0"/>
                  </a:rPr>
                  <a:t>Každá bunka ovocia a odrody obsahuje rozbaľovací zoznam, v ktorom môžete vybrať rôzne ovocie. Vyskúšajte si to a sledujte, ako sa vzorce automaticky aktualizujú.</a:t>
                </a:r>
              </a:p>
            </xdr:txBody>
          </xdr:sp>
        </xdr:grpSp>
        <xdr:sp macro="" textlink="">
          <xdr:nvSpPr>
            <xdr:cNvPr id="220" name="Voľný tvar: Tvar 219">
              <a:extLst>
                <a:ext uri="{FF2B5EF4-FFF2-40B4-BE49-F238E27FC236}">
                  <a16:creationId xmlns:a16="http://schemas.microsoft.com/office/drawing/2014/main" id="{AF0BFE77-4F4B-4DF3-83CA-BB18C515031A}"/>
                </a:ext>
              </a:extLst>
            </xdr:cNvPr>
            <xdr:cNvSpPr/>
          </xdr:nvSpPr>
          <xdr:spPr>
            <a:xfrm rot="1452668" flipH="1" flipV="1">
              <a:off x="10339001" y="7219374"/>
              <a:ext cx="1431970" cy="264252"/>
            </a:xfrm>
            <a:custGeom>
              <a:avLst/>
              <a:gdLst>
                <a:gd name="connsiteX0" fmla="*/ 0 w 1504950"/>
                <a:gd name="connsiteY0" fmla="*/ 496803 h 496803"/>
                <a:gd name="connsiteX1" fmla="*/ 809625 w 1504950"/>
                <a:gd name="connsiteY1" fmla="*/ 20553 h 496803"/>
                <a:gd name="connsiteX2" fmla="*/ 1504950 w 1504950"/>
                <a:gd name="connsiteY2" fmla="*/ 106278 h 496803"/>
              </a:gdLst>
              <a:ahLst/>
              <a:cxnLst>
                <a:cxn ang="0">
                  <a:pos x="connsiteX0" y="connsiteY0"/>
                </a:cxn>
                <a:cxn ang="0">
                  <a:pos x="connsiteX1" y="connsiteY1"/>
                </a:cxn>
                <a:cxn ang="0">
                  <a:pos x="connsiteX2" y="connsiteY2"/>
                </a:cxn>
              </a:cxnLst>
              <a:rect l="l" t="t" r="r" b="b"/>
              <a:pathLst>
                <a:path w="1504950" h="496803">
                  <a:moveTo>
                    <a:pt x="0" y="496803"/>
                  </a:moveTo>
                  <a:cubicBezTo>
                    <a:pt x="279400" y="291221"/>
                    <a:pt x="558800" y="85640"/>
                    <a:pt x="809625" y="20553"/>
                  </a:cubicBezTo>
                  <a:cubicBezTo>
                    <a:pt x="1060450" y="-44534"/>
                    <a:pt x="1411288" y="61828"/>
                    <a:pt x="1504950" y="106278"/>
                  </a:cubicBezTo>
                </a:path>
              </a:pathLst>
            </a:custGeom>
            <a:noFill/>
            <a:ln w="19050">
              <a:solidFill>
                <a:srgbClr val="F4B183"/>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sp macro="" textlink="">
        <xdr:nvSpPr>
          <xdr:cNvPr id="218" name="Voľný tvar: Tvar 217">
            <a:extLst>
              <a:ext uri="{FF2B5EF4-FFF2-40B4-BE49-F238E27FC236}">
                <a16:creationId xmlns:a16="http://schemas.microsoft.com/office/drawing/2014/main" id="{19645F13-0D13-4734-8A33-17BCC3F25A81}"/>
              </a:ext>
            </a:extLst>
          </xdr:cNvPr>
          <xdr:cNvSpPr/>
        </xdr:nvSpPr>
        <xdr:spPr>
          <a:xfrm rot="1980529" flipH="1" flipV="1">
            <a:off x="10150393" y="7174892"/>
            <a:ext cx="691581" cy="182474"/>
          </a:xfrm>
          <a:custGeom>
            <a:avLst/>
            <a:gdLst>
              <a:gd name="connsiteX0" fmla="*/ 0 w 1504950"/>
              <a:gd name="connsiteY0" fmla="*/ 496803 h 496803"/>
              <a:gd name="connsiteX1" fmla="*/ 809625 w 1504950"/>
              <a:gd name="connsiteY1" fmla="*/ 20553 h 496803"/>
              <a:gd name="connsiteX2" fmla="*/ 1504950 w 1504950"/>
              <a:gd name="connsiteY2" fmla="*/ 106278 h 496803"/>
            </a:gdLst>
            <a:ahLst/>
            <a:cxnLst>
              <a:cxn ang="0">
                <a:pos x="connsiteX0" y="connsiteY0"/>
              </a:cxn>
              <a:cxn ang="0">
                <a:pos x="connsiteX1" y="connsiteY1"/>
              </a:cxn>
              <a:cxn ang="0">
                <a:pos x="connsiteX2" y="connsiteY2"/>
              </a:cxn>
            </a:cxnLst>
            <a:rect l="l" t="t" r="r" b="b"/>
            <a:pathLst>
              <a:path w="1504950" h="496803">
                <a:moveTo>
                  <a:pt x="0" y="496803"/>
                </a:moveTo>
                <a:cubicBezTo>
                  <a:pt x="279400" y="291221"/>
                  <a:pt x="558800" y="85640"/>
                  <a:pt x="809625" y="20553"/>
                </a:cubicBezTo>
                <a:cubicBezTo>
                  <a:pt x="1060450" y="-44534"/>
                  <a:pt x="1411288" y="61828"/>
                  <a:pt x="1504950" y="106278"/>
                </a:cubicBezTo>
              </a:path>
            </a:pathLst>
          </a:custGeom>
          <a:noFill/>
          <a:ln w="19050">
            <a:solidFill>
              <a:srgbClr val="F4B183"/>
            </a:solidFill>
            <a:headEnd type="none" w="med" len="med"/>
            <a:tailEnd type="triangle" w="med" len="me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clientData/>
  </xdr:twoCellAnchor>
  <xdr:twoCellAnchor>
    <xdr:from>
      <xdr:col>1</xdr:col>
      <xdr:colOff>200025</xdr:colOff>
      <xdr:row>11</xdr:row>
      <xdr:rowOff>161925</xdr:rowOff>
    </xdr:from>
    <xdr:to>
      <xdr:col>1</xdr:col>
      <xdr:colOff>4752975</xdr:colOff>
      <xdr:row>21</xdr:row>
      <xdr:rowOff>180975</xdr:rowOff>
    </xdr:to>
    <xdr:grpSp>
      <xdr:nvGrpSpPr>
        <xdr:cNvPr id="223" name="Skupina 222">
          <a:extLst>
            <a:ext uri="{FF2B5EF4-FFF2-40B4-BE49-F238E27FC236}">
              <a16:creationId xmlns:a16="http://schemas.microsoft.com/office/drawing/2014/main" id="{6D0DD3D5-631D-4EF0-B8E5-3D745F7C34F8}"/>
            </a:ext>
          </a:extLst>
        </xdr:cNvPr>
        <xdr:cNvGrpSpPr/>
      </xdr:nvGrpSpPr>
      <xdr:grpSpPr>
        <a:xfrm>
          <a:off x="1068705" y="2830830"/>
          <a:ext cx="4549140" cy="1920240"/>
          <a:chOff x="3048000" y="4524375"/>
          <a:chExt cx="4552950" cy="1924050"/>
        </a:xfrm>
      </xdr:grpSpPr>
      <xdr:sp macro="" textlink="">
        <xdr:nvSpPr>
          <xdr:cNvPr id="224" name="txt_Formula" descr="=SUMIF(C3:C14;C17;D3:D4)&#10;">
            <a:extLst>
              <a:ext uri="{FF2B5EF4-FFF2-40B4-BE49-F238E27FC236}">
                <a16:creationId xmlns:a16="http://schemas.microsoft.com/office/drawing/2014/main" id="{DCB35442-6216-467A-BC97-109CD36E5CB5}"/>
              </a:ext>
            </a:extLst>
          </xdr:cNvPr>
          <xdr:cNvSpPr txBox="1"/>
        </xdr:nvSpPr>
        <xdr:spPr>
          <a:xfrm>
            <a:off x="3048000" y="5334000"/>
            <a:ext cx="39719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=SUMIF(C3:C14;C17;D3:D</a:t>
            </a:r>
            <a:r>
              <a:rPr lang="en-US" sz="2000">
                <a:solidFill>
                  <a:srgbClr val="000000"/>
                </a:solidFill>
                <a:effectLst/>
                <a:latin typeface="Courier New" panose="02070309020205020404" pitchFamily="49" charset="0"/>
                <a:ea typeface="Times New Roman" panose="02020603050405020304" pitchFamily="18" charset="0"/>
              </a:rPr>
              <a:t>1</a:t>
            </a:r>
            <a:r>
              <a:rPr lang="sk" sz="2000">
                <a:solidFill>
                  <a:srgbClr val="000000"/>
                </a:solidFill>
                <a:effectLst/>
                <a:latin typeface="Courier New" panose="02070309020205020404" pitchFamily="49" charset="0"/>
                <a:ea typeface="Times New Roman" panose="02020603050405020304" pitchFamily="18" charset="0"/>
              </a:rPr>
              <a:t>4)</a:t>
            </a:r>
            <a:endParaRPr lang="en-US" sz="2000">
              <a:effectLst/>
              <a:latin typeface="Courier New" panose="02070309020205020404" pitchFamily="49" charset="0"/>
              <a:ea typeface="Times New Roman" panose="02020603050405020304" pitchFamily="18" charset="0"/>
            </a:endParaRPr>
          </a:p>
        </xdr:txBody>
      </xdr:sp>
      <xdr:grpSp>
        <xdr:nvGrpSpPr>
          <xdr:cNvPr id="225" name="Skupina 224">
            <a:extLst>
              <a:ext uri="{FF2B5EF4-FFF2-40B4-BE49-F238E27FC236}">
                <a16:creationId xmlns:a16="http://schemas.microsoft.com/office/drawing/2014/main" id="{32BCCB5A-A2CD-497F-BF2F-258696BB6511}"/>
              </a:ext>
            </a:extLst>
          </xdr:cNvPr>
          <xdr:cNvGrpSpPr/>
        </xdr:nvGrpSpPr>
        <xdr:grpSpPr>
          <a:xfrm>
            <a:off x="3876675" y="4524375"/>
            <a:ext cx="1352550" cy="861227"/>
            <a:chOff x="3876675" y="4524375"/>
            <a:chExt cx="1352550" cy="861227"/>
          </a:xfrm>
        </xdr:grpSpPr>
        <xdr:sp macro="" textlink="">
          <xdr:nvSpPr>
            <xdr:cNvPr id="232" name="HornáZloženáZátvorkaVzorca">
              <a:extLst>
                <a:ext uri="{FF2B5EF4-FFF2-40B4-BE49-F238E27FC236}">
                  <a16:creationId xmlns:a16="http://schemas.microsoft.com/office/drawing/2014/main" id="{30BE69DA-1183-4CDD-B940-0CD4E6DE5022}"/>
                </a:ext>
              </a:extLst>
            </xdr:cNvPr>
            <xdr:cNvSpPr/>
          </xdr:nvSpPr>
          <xdr:spPr>
            <a:xfrm rot="5400000">
              <a:off x="4312357" y="467924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33" name="txt_FormulaCalloutUpper" descr="Na ktorý rozsah sa chcete pozrieť?&#10;&#10;">
              <a:extLst>
                <a:ext uri="{FF2B5EF4-FFF2-40B4-BE49-F238E27FC236}">
                  <a16:creationId xmlns:a16="http://schemas.microsoft.com/office/drawing/2014/main" id="{FC61B534-CB59-4B54-8582-02E46A40345E}"/>
                </a:ext>
              </a:extLst>
            </xdr:cNvPr>
            <xdr:cNvSpPr txBox="1">
              <a:spLocks noChangeArrowheads="1"/>
            </xdr:cNvSpPr>
          </xdr:nvSpPr>
          <xdr:spPr bwMode="auto">
            <a:xfrm>
              <a:off x="3876675" y="4524375"/>
              <a:ext cx="1352550"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Na ktorý rozsah sa chcete pozrieť?</a:t>
              </a:r>
            </a:p>
          </xdr:txBody>
        </xdr:sp>
      </xdr:grpSp>
      <xdr:grpSp>
        <xdr:nvGrpSpPr>
          <xdr:cNvPr id="226" name="Skupina 225">
            <a:extLst>
              <a:ext uri="{FF2B5EF4-FFF2-40B4-BE49-F238E27FC236}">
                <a16:creationId xmlns:a16="http://schemas.microsoft.com/office/drawing/2014/main" id="{6FA221CD-940C-4567-B73C-941BDC0DD971}"/>
              </a:ext>
            </a:extLst>
          </xdr:cNvPr>
          <xdr:cNvGrpSpPr/>
        </xdr:nvGrpSpPr>
        <xdr:grpSpPr>
          <a:xfrm>
            <a:off x="5353049" y="4524375"/>
            <a:ext cx="2247901" cy="861228"/>
            <a:chOff x="5353049" y="4524375"/>
            <a:chExt cx="2247901" cy="861228"/>
          </a:xfrm>
        </xdr:grpSpPr>
        <xdr:sp macro="" textlink="">
          <xdr:nvSpPr>
            <xdr:cNvPr id="230" name="HornáZloženáZátvorkaVzorca">
              <a:extLst>
                <a:ext uri="{FF2B5EF4-FFF2-40B4-BE49-F238E27FC236}">
                  <a16:creationId xmlns:a16="http://schemas.microsoft.com/office/drawing/2014/main" id="{0F30C154-2F1F-4A51-9F6F-727C94B1953E}"/>
                </a:ext>
              </a:extLst>
            </xdr:cNvPr>
            <xdr:cNvSpPr/>
          </xdr:nvSpPr>
          <xdr:spPr>
            <a:xfrm rot="5400000">
              <a:off x="6032098" y="4626377"/>
              <a:ext cx="499277" cy="101917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31" name="txt_FormulaCalloutUpper" descr="Súčet z ktorého rozsahu sa má vypočítať pre každú nájdenú zhodu?&#10;&#10;">
              <a:extLst>
                <a:ext uri="{FF2B5EF4-FFF2-40B4-BE49-F238E27FC236}">
                  <a16:creationId xmlns:a16="http://schemas.microsoft.com/office/drawing/2014/main" id="{DA6683AA-4CC0-471A-A679-B838AA382F23}"/>
                </a:ext>
              </a:extLst>
            </xdr:cNvPr>
            <xdr:cNvSpPr txBox="1">
              <a:spLocks noChangeArrowheads="1"/>
            </xdr:cNvSpPr>
          </xdr:nvSpPr>
          <xdr:spPr bwMode="auto">
            <a:xfrm>
              <a:off x="5353049" y="4524375"/>
              <a:ext cx="2247901"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Súčet z ktorého rozsahu sa má vypočítať pre každú nájdenú zhodu?</a:t>
              </a:r>
            </a:p>
          </xdr:txBody>
        </xdr:sp>
      </xdr:grpSp>
      <xdr:grpSp>
        <xdr:nvGrpSpPr>
          <xdr:cNvPr id="227" name="Skupina 226">
            <a:extLst>
              <a:ext uri="{FF2B5EF4-FFF2-40B4-BE49-F238E27FC236}">
                <a16:creationId xmlns:a16="http://schemas.microsoft.com/office/drawing/2014/main" id="{19ECD3AD-6B72-4E46-8FCA-D4C2D3D56A1B}"/>
              </a:ext>
            </a:extLst>
          </xdr:cNvPr>
          <xdr:cNvGrpSpPr/>
        </xdr:nvGrpSpPr>
        <xdr:grpSpPr>
          <a:xfrm>
            <a:off x="4600576" y="5610223"/>
            <a:ext cx="1600200" cy="838202"/>
            <a:chOff x="4600576" y="5610223"/>
            <a:chExt cx="1600200" cy="838202"/>
          </a:xfrm>
        </xdr:grpSpPr>
        <xdr:sp macro="" textlink="">
          <xdr:nvSpPr>
            <xdr:cNvPr id="228" name="DolnáZloženáZátvorkaVzorca">
              <a:extLst>
                <a:ext uri="{FF2B5EF4-FFF2-40B4-BE49-F238E27FC236}">
                  <a16:creationId xmlns:a16="http://schemas.microsoft.com/office/drawing/2014/main" id="{C4C24EC1-E28F-4850-952E-C211297DA95C}"/>
                </a:ext>
              </a:extLst>
            </xdr:cNvPr>
            <xdr:cNvSpPr/>
          </xdr:nvSpPr>
          <xdr:spPr>
            <a:xfrm rot="16200000">
              <a:off x="5151038" y="5612213"/>
              <a:ext cx="499277" cy="49529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29" name="txt_FormulaCalloutLower" descr="Akú hodnotu (text alebo číslo) chcete hľadať?&#10;&#10;">
              <a:extLst>
                <a:ext uri="{FF2B5EF4-FFF2-40B4-BE49-F238E27FC236}">
                  <a16:creationId xmlns:a16="http://schemas.microsoft.com/office/drawing/2014/main" id="{B9D27F57-F8C2-4EE5-AF26-66707B0E05AE}"/>
                </a:ext>
              </a:extLst>
            </xdr:cNvPr>
            <xdr:cNvSpPr txBox="1">
              <a:spLocks noChangeArrowheads="1"/>
            </xdr:cNvSpPr>
          </xdr:nvSpPr>
          <xdr:spPr bwMode="auto">
            <a:xfrm>
              <a:off x="4600576" y="5962650"/>
              <a:ext cx="1600200" cy="485775"/>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Akú hodnotu (text alebo číslo) chcete hľadať?</a:t>
              </a:r>
            </a:p>
          </xdr:txBody>
        </xdr:sp>
      </xdr:grpSp>
    </xdr:grpSp>
    <xdr:clientData/>
  </xdr:twoCellAnchor>
  <xdr:twoCellAnchor>
    <xdr:from>
      <xdr:col>0</xdr:col>
      <xdr:colOff>371475</xdr:colOff>
      <xdr:row>28</xdr:row>
      <xdr:rowOff>9526</xdr:rowOff>
    </xdr:from>
    <xdr:to>
      <xdr:col>1</xdr:col>
      <xdr:colOff>5162550</xdr:colOff>
      <xdr:row>41</xdr:row>
      <xdr:rowOff>38101</xdr:rowOff>
    </xdr:to>
    <xdr:grpSp>
      <xdr:nvGrpSpPr>
        <xdr:cNvPr id="234" name="Skupina 233">
          <a:extLst>
            <a:ext uri="{FF2B5EF4-FFF2-40B4-BE49-F238E27FC236}">
              <a16:creationId xmlns:a16="http://schemas.microsoft.com/office/drawing/2014/main" id="{728ED977-068D-4BDD-9900-E7A1A0E01A3A}"/>
            </a:ext>
          </a:extLst>
        </xdr:cNvPr>
        <xdr:cNvGrpSpPr/>
      </xdr:nvGrpSpPr>
      <xdr:grpSpPr>
        <a:xfrm>
          <a:off x="369570" y="5916931"/>
          <a:ext cx="5655945" cy="2446020"/>
          <a:chOff x="3048000" y="2595309"/>
          <a:chExt cx="5762625" cy="2561540"/>
        </a:xfrm>
      </xdr:grpSpPr>
      <xdr:sp macro="" textlink="">
        <xdr:nvSpPr>
          <xdr:cNvPr id="235" name="DolnáZloženáZátvorkaVzorca">
            <a:extLst>
              <a:ext uri="{FF2B5EF4-FFF2-40B4-BE49-F238E27FC236}">
                <a16:creationId xmlns:a16="http://schemas.microsoft.com/office/drawing/2014/main" id="{453E28FE-C60F-4575-A21E-10394924F1B6}"/>
              </a:ext>
            </a:extLst>
          </xdr:cNvPr>
          <xdr:cNvSpPr/>
        </xdr:nvSpPr>
        <xdr:spPr>
          <a:xfrm rot="16200000">
            <a:off x="7227007" y="36695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36" name="DolnáZloženáZátvorkaVzorca">
            <a:extLst>
              <a:ext uri="{FF2B5EF4-FFF2-40B4-BE49-F238E27FC236}">
                <a16:creationId xmlns:a16="http://schemas.microsoft.com/office/drawing/2014/main" id="{B085E19B-EB18-43E6-AB6C-14F6D2AFA1F7}"/>
              </a:ext>
            </a:extLst>
          </xdr:cNvPr>
          <xdr:cNvSpPr/>
        </xdr:nvSpPr>
        <xdr:spPr>
          <a:xfrm rot="16200000">
            <a:off x="5561406" y="36695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37" name="HornáZloženáZátvorkaVzorca">
            <a:extLst>
              <a:ext uri="{FF2B5EF4-FFF2-40B4-BE49-F238E27FC236}">
                <a16:creationId xmlns:a16="http://schemas.microsoft.com/office/drawing/2014/main" id="{603AD5F7-68AF-446A-BFE6-540AB775EE0B}"/>
              </a:ext>
            </a:extLst>
          </xdr:cNvPr>
          <xdr:cNvSpPr/>
        </xdr:nvSpPr>
        <xdr:spPr>
          <a:xfrm rot="5400000">
            <a:off x="8183500" y="3159526"/>
            <a:ext cx="499277" cy="48577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38" name="HornáZloženáZátvorkaVzorca">
            <a:extLst>
              <a:ext uri="{FF2B5EF4-FFF2-40B4-BE49-F238E27FC236}">
                <a16:creationId xmlns:a16="http://schemas.microsoft.com/office/drawing/2014/main" id="{7F46ED5B-D0A5-48EA-9808-55AA0B5DCFB6}"/>
              </a:ext>
            </a:extLst>
          </xdr:cNvPr>
          <xdr:cNvSpPr/>
        </xdr:nvSpPr>
        <xdr:spPr>
          <a:xfrm rot="5400000">
            <a:off x="6458639" y="3154764"/>
            <a:ext cx="499277" cy="495299"/>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39" name="HornáZloženáZátvorkaVzorca">
            <a:extLst>
              <a:ext uri="{FF2B5EF4-FFF2-40B4-BE49-F238E27FC236}">
                <a16:creationId xmlns:a16="http://schemas.microsoft.com/office/drawing/2014/main" id="{2B008E04-D970-4F41-8120-26A572840D06}"/>
              </a:ext>
            </a:extLst>
          </xdr:cNvPr>
          <xdr:cNvSpPr/>
        </xdr:nvSpPr>
        <xdr:spPr>
          <a:xfrm rot="5400000">
            <a:off x="4466031" y="2945693"/>
            <a:ext cx="499277" cy="913441"/>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40" name="txt_Formula" descr="=SUMIFS(H3:H14;F3:F14;F17;G3:G14;G17)&#10;&#10;">
            <a:extLst>
              <a:ext uri="{FF2B5EF4-FFF2-40B4-BE49-F238E27FC236}">
                <a16:creationId xmlns:a16="http://schemas.microsoft.com/office/drawing/2014/main" id="{E8F46D48-F21D-4E81-88FC-9A6B9FD03454}"/>
              </a:ext>
            </a:extLst>
          </xdr:cNvPr>
          <xdr:cNvSpPr txBox="1"/>
        </xdr:nvSpPr>
        <xdr:spPr>
          <a:xfrm>
            <a:off x="3048000" y="3619500"/>
            <a:ext cx="57626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=SUMIFS(H3:H14;F3:F14;F17;G3:G14;G17)</a:t>
            </a:r>
            <a:endParaRPr lang="en-US" sz="2000">
              <a:effectLst/>
              <a:latin typeface="Courier New" panose="02070309020205020404" pitchFamily="49" charset="0"/>
              <a:ea typeface="Times New Roman" panose="02020603050405020304" pitchFamily="18" charset="0"/>
            </a:endParaRPr>
          </a:p>
        </xdr:txBody>
      </xdr:sp>
      <xdr:sp macro="" textlink="">
        <xdr:nvSpPr>
          <xdr:cNvPr id="241" name="txt_FormulaCalloutUpper" descr="Ktorý rozsah chcete sčítať?&#10;&#10;">
            <a:extLst>
              <a:ext uri="{FF2B5EF4-FFF2-40B4-BE49-F238E27FC236}">
                <a16:creationId xmlns:a16="http://schemas.microsoft.com/office/drawing/2014/main" id="{5209C66A-5C8F-41D1-8DB2-9F8FD328852E}"/>
              </a:ext>
            </a:extLst>
          </xdr:cNvPr>
          <xdr:cNvSpPr txBox="1">
            <a:spLocks noChangeArrowheads="1"/>
          </xdr:cNvSpPr>
        </xdr:nvSpPr>
        <xdr:spPr bwMode="auto">
          <a:xfrm>
            <a:off x="4229100" y="2595309"/>
            <a:ext cx="973138" cy="69464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Ktorý rozsah chcete sčítať?</a:t>
            </a:r>
          </a:p>
        </xdr:txBody>
      </xdr:sp>
      <xdr:sp macro="" textlink="">
        <xdr:nvSpPr>
          <xdr:cNvPr id="242" name="txt_FormulaCalloutUpper" descr="Toto je kritérium pre prvú zhodu&#10;&#10;">
            <a:extLst>
              <a:ext uri="{FF2B5EF4-FFF2-40B4-BE49-F238E27FC236}">
                <a16:creationId xmlns:a16="http://schemas.microsoft.com/office/drawing/2014/main" id="{286630EC-EA3F-4D50-8FFF-0ED884EEF636}"/>
              </a:ext>
            </a:extLst>
          </xdr:cNvPr>
          <xdr:cNvSpPr txBox="1">
            <a:spLocks noChangeArrowheads="1"/>
          </xdr:cNvSpPr>
        </xdr:nvSpPr>
        <xdr:spPr bwMode="auto">
          <a:xfrm>
            <a:off x="6221707" y="2595309"/>
            <a:ext cx="973138" cy="69464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Toto je kritérium pre prvú zhodu</a:t>
            </a:r>
          </a:p>
        </xdr:txBody>
      </xdr:sp>
      <xdr:sp macro="" textlink="">
        <xdr:nvSpPr>
          <xdr:cNvPr id="243" name="txt_FormulaCalloutUpper" descr="Toto je kritérium pre druhú zhodu&#10;">
            <a:extLst>
              <a:ext uri="{FF2B5EF4-FFF2-40B4-BE49-F238E27FC236}">
                <a16:creationId xmlns:a16="http://schemas.microsoft.com/office/drawing/2014/main" id="{B3BB2D28-068F-4AB6-BFAC-B52FC9070566}"/>
              </a:ext>
            </a:extLst>
          </xdr:cNvPr>
          <xdr:cNvSpPr txBox="1">
            <a:spLocks noChangeArrowheads="1"/>
          </xdr:cNvSpPr>
        </xdr:nvSpPr>
        <xdr:spPr bwMode="auto">
          <a:xfrm>
            <a:off x="7820025" y="2595309"/>
            <a:ext cx="973138" cy="694640"/>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Toto je kritérium pre druhú zhodu</a:t>
            </a:r>
          </a:p>
        </xdr:txBody>
      </xdr:sp>
      <xdr:sp macro="" textlink="">
        <xdr:nvSpPr>
          <xdr:cNvPr id="244" name="txt_FormulaCalloutLower" descr="Toto je prvý rozsah, v ktorom sa majú hľadať zhody&#10;&#10;">
            <a:extLst>
              <a:ext uri="{FF2B5EF4-FFF2-40B4-BE49-F238E27FC236}">
                <a16:creationId xmlns:a16="http://schemas.microsoft.com/office/drawing/2014/main" id="{0209406C-4AC6-478F-BBC6-E1CFFB3DE19A}"/>
              </a:ext>
            </a:extLst>
          </xdr:cNvPr>
          <xdr:cNvSpPr txBox="1">
            <a:spLocks noChangeArrowheads="1"/>
          </xdr:cNvSpPr>
        </xdr:nvSpPr>
        <xdr:spPr bwMode="auto">
          <a:xfrm>
            <a:off x="5222295" y="4257675"/>
            <a:ext cx="1177498" cy="899174"/>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Toto je prvý rozsah, v ktorom sa majú hľadať zhody</a:t>
            </a:r>
          </a:p>
        </xdr:txBody>
      </xdr:sp>
      <xdr:sp macro="" textlink="">
        <xdr:nvSpPr>
          <xdr:cNvPr id="245" name="txt_FormulaCalloutLower" descr="Toto je druhý rozsah, v ktorom sa majú hľadať zhody&#10;">
            <a:extLst>
              <a:ext uri="{FF2B5EF4-FFF2-40B4-BE49-F238E27FC236}">
                <a16:creationId xmlns:a16="http://schemas.microsoft.com/office/drawing/2014/main" id="{4ADCD88A-8CD3-475F-887A-B5D4E4DD79EB}"/>
              </a:ext>
            </a:extLst>
          </xdr:cNvPr>
          <xdr:cNvSpPr txBox="1">
            <a:spLocks noChangeArrowheads="1"/>
          </xdr:cNvSpPr>
        </xdr:nvSpPr>
        <xdr:spPr bwMode="auto">
          <a:xfrm>
            <a:off x="6917746" y="4257675"/>
            <a:ext cx="1177498" cy="899174"/>
          </a:xfrm>
          <a:prstGeom prst="rect">
            <a:avLst/>
          </a:prstGeom>
          <a:solidFill>
            <a:srgbClr val="E2F0D9"/>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Toto je druhý rozsah, v ktorom sa majú hľadať zhody</a:t>
            </a:r>
          </a:p>
        </xdr:txBody>
      </xdr:sp>
    </xdr:grpSp>
    <xdr:clientData/>
  </xdr:twoCellAnchor>
  <xdr:twoCellAnchor>
    <xdr:from>
      <xdr:col>0</xdr:col>
      <xdr:colOff>581025</xdr:colOff>
      <xdr:row>42</xdr:row>
      <xdr:rowOff>123825</xdr:rowOff>
    </xdr:from>
    <xdr:to>
      <xdr:col>1</xdr:col>
      <xdr:colOff>2456367</xdr:colOff>
      <xdr:row>45</xdr:row>
      <xdr:rowOff>83249</xdr:rowOff>
    </xdr:to>
    <xdr:sp macro="" textlink="">
      <xdr:nvSpPr>
        <xdr:cNvPr id="246" name="Tlačidlo Ďalšie podrobnosti" descr="Ďalšie podrobnosti nájdete nižšie">
          <a:hlinkClick xmlns:r="http://schemas.openxmlformats.org/officeDocument/2006/relationships" r:id="rId20"/>
          <a:extLst>
            <a:ext uri="{FF2B5EF4-FFF2-40B4-BE49-F238E27FC236}">
              <a16:creationId xmlns:a16="http://schemas.microsoft.com/office/drawing/2014/main" id="{1C7F4B40-82FF-4BFC-9078-CC27BDDEEE61}"/>
            </a:ext>
          </a:extLst>
        </xdr:cNvPr>
        <xdr:cNvSpPr/>
      </xdr:nvSpPr>
      <xdr:spPr>
        <a:xfrm>
          <a:off x="581025" y="8696325"/>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xdr:from>
      <xdr:col>0</xdr:col>
      <xdr:colOff>361950</xdr:colOff>
      <xdr:row>89</xdr:row>
      <xdr:rowOff>104771</xdr:rowOff>
    </xdr:from>
    <xdr:to>
      <xdr:col>1</xdr:col>
      <xdr:colOff>5248275</xdr:colOff>
      <xdr:row>113</xdr:row>
      <xdr:rowOff>74522</xdr:rowOff>
    </xdr:to>
    <xdr:grpSp>
      <xdr:nvGrpSpPr>
        <xdr:cNvPr id="247" name="Skupina 246">
          <a:extLst>
            <a:ext uri="{FF2B5EF4-FFF2-40B4-BE49-F238E27FC236}">
              <a16:creationId xmlns:a16="http://schemas.microsoft.com/office/drawing/2014/main" id="{09584E15-D790-4D76-92D3-066AB32B2FF1}"/>
            </a:ext>
          </a:extLst>
        </xdr:cNvPr>
        <xdr:cNvGrpSpPr/>
      </xdr:nvGrpSpPr>
      <xdr:grpSpPr>
        <a:xfrm>
          <a:off x="358140" y="17152616"/>
          <a:ext cx="5755005" cy="4438881"/>
          <a:chOff x="171450" y="17059271"/>
          <a:chExt cx="5734050" cy="4352925"/>
        </a:xfrm>
      </xdr:grpSpPr>
      <xdr:sp macro="" textlink="">
        <xdr:nvSpPr>
          <xdr:cNvPr id="248" name="txt_TourBackground" descr="Pozadie">
            <a:extLst>
              <a:ext uri="{FF2B5EF4-FFF2-40B4-BE49-F238E27FC236}">
                <a16:creationId xmlns:a16="http://schemas.microsoft.com/office/drawing/2014/main" id="{8E61E9C5-65C2-4369-A6AF-D75ED603CD7B}"/>
              </a:ext>
            </a:extLst>
          </xdr:cNvPr>
          <xdr:cNvSpPr/>
        </xdr:nvSpPr>
        <xdr:spPr>
          <a:xfrm>
            <a:off x="171450" y="17059271"/>
            <a:ext cx="5734050" cy="43529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sp macro="" textlink="">
        <xdr:nvSpPr>
          <xdr:cNvPr id="249" name="txt_TourHeader" descr="Ďalšie podmienené funkcie">
            <a:extLst>
              <a:ext uri="{FF2B5EF4-FFF2-40B4-BE49-F238E27FC236}">
                <a16:creationId xmlns:a16="http://schemas.microsoft.com/office/drawing/2014/main" id="{D6264DB7-59DD-4D6A-AC81-38A448722642}"/>
              </a:ext>
            </a:extLst>
          </xdr:cNvPr>
          <xdr:cNvSpPr txBox="1"/>
        </xdr:nvSpPr>
        <xdr:spPr>
          <a:xfrm>
            <a:off x="374653" y="17155402"/>
            <a:ext cx="5251444" cy="4903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podmienené funkcie</a:t>
            </a:r>
          </a:p>
        </xdr:txBody>
      </xdr:sp>
      <xdr:cxnSp macro="">
        <xdr:nvCxnSpPr>
          <xdr:cNvPr id="250" name="txt_TourLine1" descr="Ozdobná čiara">
            <a:extLst>
              <a:ext uri="{FF2B5EF4-FFF2-40B4-BE49-F238E27FC236}">
                <a16:creationId xmlns:a16="http://schemas.microsoft.com/office/drawing/2014/main" id="{0B4852DC-84E1-44B2-B534-237DF994C113}"/>
              </a:ext>
            </a:extLst>
          </xdr:cNvPr>
          <xdr:cNvCxnSpPr>
            <a:cxnSpLocks/>
          </xdr:cNvCxnSpPr>
        </xdr:nvCxnSpPr>
        <xdr:spPr>
          <a:xfrm>
            <a:off x="374653" y="1773217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251" name="txt_TourLine2" descr="Ozdobná čiara">
            <a:extLst>
              <a:ext uri="{FF2B5EF4-FFF2-40B4-BE49-F238E27FC236}">
                <a16:creationId xmlns:a16="http://schemas.microsoft.com/office/drawing/2014/main" id="{27456BD0-9A31-4908-B32F-01511DF14E1C}"/>
              </a:ext>
            </a:extLst>
          </xdr:cNvPr>
          <xdr:cNvCxnSpPr>
            <a:cxnSpLocks/>
          </xdr:cNvCxnSpPr>
        </xdr:nvCxnSpPr>
        <xdr:spPr>
          <a:xfrm>
            <a:off x="374653" y="20779189"/>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sp macro="" textlink="">
        <xdr:nvSpPr>
          <xdr:cNvPr id="252" name="txt_TourIntro" descr="You've already seen SUMIF, SUMIFS, COUNTIF, and COUNTIFS. Now you can try on your own with the other functions, such as AVERAGEIF/S, MAXIFS, MINIFS. They're all structured the same way, so once you get one formula written, you can just replace the function name with the one you want. We've written all the functions you'll need for cell E106, so you can copy/paste these, or try to type them yourself for practice.&#10;&#10;SUMIF =SUMIF(C92:C103,C106,E92:E103) &#10;SUMIFS =SUMIFS(E92:E103,C92:C103,C106,D92:D103,D106) &#10;AVERAGEIF =AVERAGEIF(C92:C103,C106,E92:E103) &#10;AVERAGEIFS=AVERAGEIFS(E92:E103,C92:C103,C106,D92:D106,D106)&#10;COUNTIF =COUNTIF(C92:C103,C106)&#10;COUNTIFS =COUNTIFS(C92:C103,C106,D92:D103,D106) &#10;MAXIFS =MAXIFS(E92:E103,C92:C103,C106,D92:D103,D106)&#10;MINIFS =MINIFS(E92:E103,C92:C103,C106,D92:D103,D106)&#10;&#10;">
            <a:extLst>
              <a:ext uri="{FF2B5EF4-FFF2-40B4-BE49-F238E27FC236}">
                <a16:creationId xmlns:a16="http://schemas.microsoft.com/office/drawing/2014/main" id="{1BA6A4CB-C9C6-48DA-B0EE-C70E988CD89B}"/>
              </a:ext>
            </a:extLst>
          </xdr:cNvPr>
          <xdr:cNvSpPr txBox="1"/>
        </xdr:nvSpPr>
        <xdr:spPr>
          <a:xfrm>
            <a:off x="381163" y="17765893"/>
            <a:ext cx="5257638" cy="27806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Už ste videli funkcie SUMIF, SUMIFS, COUNTIF a COUNTIFS. Teraz môžete skúsiť pracovať sami s inými funkciami, ako sú napríklad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AVERAGEIF/S</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MAXIFS</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 a </a:t>
            </a:r>
            <a:r>
              <a:rPr lang="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MINIFS. </a:t>
            </a: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Všetky majú rovnakú štruktúru, takže po napísaní vzorca stačí len jednoducho nahradiť názov funkcie názvom požadovanej funkcie. Napísali sme všetky funkcie, ktoré budete potrebovať do bunky E106, preto ich môžete skopírovať a prilepiť. Alebo ich môžete skúsiť zadať ručne, aby ste si to precvičili.</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SUMIF 	=SUMIF(C92:C103;C106;E92:E103) </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SUMIFS 	=SUMIFS(E92:E103;C92:C103;C106;D92:D103;D106) </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 	=AVERAGEIF(C92:C103;C106;E92:E103) </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AVERAGEIFS	=AVERAGEIFS(E92:E103;C92:C103;C106;D92:D103;D106)</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COUNTIF 	=COUNTIF(C92:C103;C106)</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COUNTIFS 	=COUNTIFS(C92:C103;C106;D92:D103;D106) </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MAXIFS 	=MAXIFS(E92:E103;C92:C103;C106;D92:D103;D106)</a:t>
            </a:r>
          </a:p>
          <a:p>
            <a:pPr marL="0" marR="0" lvl="0" indent="0" defTabSz="914400" rtl="0" eaLnBrk="1" fontAlgn="auto" latinLnBrk="0" hangingPunct="1">
              <a:lnSpc>
                <a:spcPct val="100000"/>
              </a:lnSpc>
              <a:spcBef>
                <a:spcPts val="0"/>
              </a:spcBef>
              <a:spcAft>
                <a:spcPts val="0"/>
              </a:spcAft>
              <a:buClrTx/>
              <a:buSzTx/>
              <a:buFontTx/>
              <a:buNone/>
              <a:tabLst/>
              <a:defRPr/>
            </a:pPr>
            <a:r>
              <a:rPr lang="sk-SK" sz="1100" b="1"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MINIFS 	=MINIFS(E92:E103;C92:C103;C106;D92:D103;D106)</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grpSp>
    <xdr:clientData/>
  </xdr:twoCellAnchor>
  <xdr:twoCellAnchor editAs="absolute">
    <xdr:from>
      <xdr:col>1</xdr:col>
      <xdr:colOff>3675111</xdr:colOff>
      <xdr:row>110</xdr:row>
      <xdr:rowOff>133350</xdr:rowOff>
    </xdr:from>
    <xdr:to>
      <xdr:col>1</xdr:col>
      <xdr:colOff>4950281</xdr:colOff>
      <xdr:row>112</xdr:row>
      <xdr:rowOff>87799</xdr:rowOff>
    </xdr:to>
    <xdr:sp macro="" textlink="">
      <xdr:nvSpPr>
        <xdr:cNvPr id="254" name="TlačidloĎalej" descr="Prejsť na nasledujúci hárok">
          <a:hlinkClick xmlns:r="http://schemas.openxmlformats.org/officeDocument/2006/relationships" r:id="rId3" tooltip="Kliknutím sem prejdete na nasledujúci hárok"/>
          <a:extLst>
            <a:ext uri="{FF2B5EF4-FFF2-40B4-BE49-F238E27FC236}">
              <a16:creationId xmlns:a16="http://schemas.microsoft.com/office/drawing/2014/main" id="{9817BA26-3F9D-4337-96B5-9647A836BC8B}"/>
            </a:ext>
          </a:extLst>
        </xdr:cNvPr>
        <xdr:cNvSpPr/>
      </xdr:nvSpPr>
      <xdr:spPr>
        <a:xfrm>
          <a:off x="4522836" y="21697950"/>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0</xdr:col>
      <xdr:colOff>361950</xdr:colOff>
      <xdr:row>46</xdr:row>
      <xdr:rowOff>123826</xdr:rowOff>
    </xdr:from>
    <xdr:to>
      <xdr:col>1</xdr:col>
      <xdr:colOff>5248275</xdr:colOff>
      <xdr:row>89</xdr:row>
      <xdr:rowOff>0</xdr:rowOff>
    </xdr:to>
    <xdr:sp macro="" textlink="">
      <xdr:nvSpPr>
        <xdr:cNvPr id="255" name="Pozadie" descr="Pozadie">
          <a:extLst>
            <a:ext uri="{FF2B5EF4-FFF2-40B4-BE49-F238E27FC236}">
              <a16:creationId xmlns:a16="http://schemas.microsoft.com/office/drawing/2014/main" id="{59826756-6574-4AD7-87F3-D5BE531411BB}"/>
            </a:ext>
          </a:extLst>
        </xdr:cNvPr>
        <xdr:cNvSpPr/>
      </xdr:nvSpPr>
      <xdr:spPr>
        <a:xfrm>
          <a:off x="361950" y="9458326"/>
          <a:ext cx="5734050" cy="8105774"/>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547701</xdr:colOff>
      <xdr:row>50</xdr:row>
      <xdr:rowOff>28575</xdr:rowOff>
    </xdr:from>
    <xdr:to>
      <xdr:col>1</xdr:col>
      <xdr:colOff>4948224</xdr:colOff>
      <xdr:row>50</xdr:row>
      <xdr:rowOff>28575</xdr:rowOff>
    </xdr:to>
    <xdr:cxnSp macro="">
      <xdr:nvCxnSpPr>
        <xdr:cNvPr id="256" name="Dolná čiara" descr="Ozdobná čiara">
          <a:extLst>
            <a:ext uri="{FF2B5EF4-FFF2-40B4-BE49-F238E27FC236}">
              <a16:creationId xmlns:a16="http://schemas.microsoft.com/office/drawing/2014/main" id="{B4FBAF4C-2650-48DA-8BD4-CB9BC3AD86EB}"/>
            </a:ext>
          </a:extLst>
        </xdr:cNvPr>
        <xdr:cNvCxnSpPr>
          <a:cxnSpLocks/>
        </xdr:cNvCxnSpPr>
      </xdr:nvCxnSpPr>
      <xdr:spPr>
        <a:xfrm>
          <a:off x="547701" y="10125075"/>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547701</xdr:colOff>
      <xdr:row>47</xdr:row>
      <xdr:rowOff>28575</xdr:rowOff>
    </xdr:from>
    <xdr:to>
      <xdr:col>1</xdr:col>
      <xdr:colOff>4951420</xdr:colOff>
      <xdr:row>49</xdr:row>
      <xdr:rowOff>133417</xdr:rowOff>
    </xdr:to>
    <xdr:sp macro="" textlink="">
      <xdr:nvSpPr>
        <xdr:cNvPr id="257" name="Krok" descr="Podmienené funkcie – COUNTIF&#10;">
          <a:extLst>
            <a:ext uri="{FF2B5EF4-FFF2-40B4-BE49-F238E27FC236}">
              <a16:creationId xmlns:a16="http://schemas.microsoft.com/office/drawing/2014/main" id="{4F5A7CA7-2EE0-4987-96BE-26C1F64A94A4}"/>
            </a:ext>
          </a:extLst>
        </xdr:cNvPr>
        <xdr:cNvSpPr txBox="1"/>
      </xdr:nvSpPr>
      <xdr:spPr>
        <a:xfrm>
          <a:off x="547701" y="9553575"/>
          <a:ext cx="5251444" cy="485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Podmienené funkcie – COUNTIF</a:t>
          </a:r>
        </a:p>
      </xdr:txBody>
    </xdr:sp>
    <xdr:clientData/>
  </xdr:twoCellAnchor>
  <xdr:twoCellAnchor editAs="absolute">
    <xdr:from>
      <xdr:col>0</xdr:col>
      <xdr:colOff>547701</xdr:colOff>
      <xdr:row>84</xdr:row>
      <xdr:rowOff>116417</xdr:rowOff>
    </xdr:from>
    <xdr:to>
      <xdr:col>1</xdr:col>
      <xdr:colOff>4948224</xdr:colOff>
      <xdr:row>84</xdr:row>
      <xdr:rowOff>116417</xdr:rowOff>
    </xdr:to>
    <xdr:cxnSp macro="">
      <xdr:nvCxnSpPr>
        <xdr:cNvPr id="258" name="Dolná čiara" descr="Ozdobná čiara">
          <a:extLst>
            <a:ext uri="{FF2B5EF4-FFF2-40B4-BE49-F238E27FC236}">
              <a16:creationId xmlns:a16="http://schemas.microsoft.com/office/drawing/2014/main" id="{C9452A63-9B04-434E-9908-862D1547B71D}"/>
            </a:ext>
          </a:extLst>
        </xdr:cNvPr>
        <xdr:cNvCxnSpPr>
          <a:cxnSpLocks/>
        </xdr:cNvCxnSpPr>
      </xdr:nvCxnSpPr>
      <xdr:spPr>
        <a:xfrm>
          <a:off x="547701" y="16728017"/>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561975</xdr:colOff>
      <xdr:row>50</xdr:row>
      <xdr:rowOff>28575</xdr:rowOff>
    </xdr:from>
    <xdr:ext cx="5300938" cy="842795"/>
    <xdr:sp macro="" textlink="">
      <xdr:nvSpPr>
        <xdr:cNvPr id="259" name="Úvodné informácie o sčítaní čísel" descr="Pomocou funkcií COUNTIF a COUNTIFS môžete zistiť počet hodnôt v rozsahu na základe kritérií, ktoré zadáte. Od iných funkcií IF a IFS sú mierne odlišné v tom, že obsahujú len rozsah kritérií a kritériá. Jeden rozsah nevyhodnotia a počet hodnôt zistia hľadaním v druhom rozsahu.&#10;&#10;">
          <a:extLst>
            <a:ext uri="{FF2B5EF4-FFF2-40B4-BE49-F238E27FC236}">
              <a16:creationId xmlns:a16="http://schemas.microsoft.com/office/drawing/2014/main" id="{FD69C356-A3A0-4ACC-9509-4D5AB4574A46}"/>
            </a:ext>
          </a:extLst>
        </xdr:cNvPr>
        <xdr:cNvSpPr txBox="1"/>
      </xdr:nvSpPr>
      <xdr:spPr>
        <a:xfrm>
          <a:off x="561975" y="10125075"/>
          <a:ext cx="5300938" cy="8427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spAutoFit/>
        </a:bodyP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sz="1100">
              <a:latin typeface="Segoe UI" panose="020B0502040204020203" pitchFamily="34" charset="0"/>
              <a:cs typeface="Segoe UI" panose="020B0502040204020203" pitchFamily="34" charset="0"/>
            </a:rPr>
            <a:t>Pomocou funkcií </a:t>
          </a:r>
          <a:r>
            <a:rPr lang="sk" sz="1100" b="1" kern="1200">
              <a:solidFill>
                <a:schemeClr val="tx1">
                  <a:lumMod val="75000"/>
                  <a:lumOff val="25000"/>
                </a:schemeClr>
              </a:solidFill>
              <a:latin typeface="Segoe UI" panose="020B0502040204020203" pitchFamily="34" charset="0"/>
              <a:ea typeface="+mn-ea"/>
              <a:cs typeface="Segoe UI" panose="020B0502040204020203" pitchFamily="34" charset="0"/>
            </a:rPr>
            <a:t>COUNTIF</a:t>
          </a: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 a</a:t>
          </a:r>
          <a:r>
            <a:rPr lang="sk" sz="1100" kern="1200" baseline="0">
              <a:solidFill>
                <a:schemeClr val="tx1">
                  <a:lumMod val="75000"/>
                  <a:lumOff val="25000"/>
                </a:schemeClr>
              </a:solidFill>
              <a:latin typeface="Segoe UI" panose="020B0502040204020203" pitchFamily="34" charset="0"/>
              <a:ea typeface="+mn-ea"/>
              <a:cs typeface="Segoe UI" panose="020B0502040204020203" pitchFamily="34" charset="0"/>
            </a:rPr>
            <a:t> </a:t>
          </a:r>
          <a:r>
            <a:rPr lang="sk" sz="1100" b="1" kern="1200" baseline="0">
              <a:solidFill>
                <a:schemeClr val="tx1">
                  <a:lumMod val="75000"/>
                  <a:lumOff val="25000"/>
                </a:schemeClr>
              </a:solidFill>
              <a:latin typeface="Segoe UI" panose="020B0502040204020203" pitchFamily="34" charset="0"/>
              <a:ea typeface="+mn-ea"/>
              <a:cs typeface="Segoe UI" panose="020B0502040204020203" pitchFamily="34" charset="0"/>
            </a:rPr>
            <a:t>COUNTIFS</a:t>
          </a:r>
          <a:r>
            <a:rPr lang="sk" sz="1100" kern="1200" baseline="0">
              <a:solidFill>
                <a:schemeClr val="tx1">
                  <a:lumMod val="75000"/>
                  <a:lumOff val="25000"/>
                </a:schemeClr>
              </a:solidFill>
              <a:latin typeface="Segoe UI" panose="020B0502040204020203" pitchFamily="34" charset="0"/>
              <a:ea typeface="+mn-ea"/>
              <a:cs typeface="Segoe UI" panose="020B0502040204020203" pitchFamily="34" charset="0"/>
            </a:rPr>
            <a:t> môžete zistiť počet hodnôt v rozsahu na základe kritérií, ktoré zadáte. Od iných funkcií IF a IFS sú </a:t>
          </a:r>
          <a:r>
            <a:rPr lang="sk" sz="1100" kern="1200">
              <a:solidFill>
                <a:schemeClr val="tx1">
                  <a:lumMod val="75000"/>
                  <a:lumOff val="25000"/>
                </a:schemeClr>
              </a:solidFill>
              <a:latin typeface="Segoe UI" panose="020B0502040204020203" pitchFamily="34" charset="0"/>
              <a:ea typeface="+mn-ea"/>
              <a:cs typeface="Segoe UI" panose="020B0502040204020203" pitchFamily="34" charset="0"/>
            </a:rPr>
            <a:t>mierne odlišné</a:t>
          </a:r>
          <a:r>
            <a:rPr lang="sk" sz="1100" kern="1200" baseline="0">
              <a:solidFill>
                <a:schemeClr val="tx1">
                  <a:lumMod val="75000"/>
                  <a:lumOff val="25000"/>
                </a:schemeClr>
              </a:solidFill>
              <a:latin typeface="Segoe UI" panose="020B0502040204020203" pitchFamily="34" charset="0"/>
              <a:ea typeface="+mn-ea"/>
              <a:cs typeface="Segoe UI" panose="020B0502040204020203" pitchFamily="34" charset="0"/>
            </a:rPr>
            <a:t> v tom, že obsahujú len rozsah kritérií a kritériá. Jeden rozsah nevyhodnotia a počet hodnôt zistia hľadaním v druhom rozsahu.</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oneCellAnchor>
  <xdr:twoCellAnchor editAs="absolute">
    <xdr:from>
      <xdr:col>0</xdr:col>
      <xdr:colOff>533400</xdr:colOff>
      <xdr:row>54</xdr:row>
      <xdr:rowOff>142875</xdr:rowOff>
    </xdr:from>
    <xdr:to>
      <xdr:col>1</xdr:col>
      <xdr:colOff>4905776</xdr:colOff>
      <xdr:row>57</xdr:row>
      <xdr:rowOff>167582</xdr:rowOff>
    </xdr:to>
    <xdr:grpSp>
      <xdr:nvGrpSpPr>
        <xdr:cNvPr id="7" name="Skupina 6">
          <a:extLst>
            <a:ext uri="{FF2B5EF4-FFF2-40B4-BE49-F238E27FC236}">
              <a16:creationId xmlns:a16="http://schemas.microsoft.com/office/drawing/2014/main" id="{C3BD1A07-2431-425E-86AC-0511A2AC3600}"/>
            </a:ext>
          </a:extLst>
        </xdr:cNvPr>
        <xdr:cNvGrpSpPr/>
      </xdr:nvGrpSpPr>
      <xdr:grpSpPr>
        <a:xfrm>
          <a:off x="533400" y="10818495"/>
          <a:ext cx="5237246" cy="573347"/>
          <a:chOff x="571500" y="10820400"/>
          <a:chExt cx="5220101" cy="596207"/>
        </a:xfrm>
      </xdr:grpSpPr>
      <xdr:sp macro="" textlink="">
        <xdr:nvSpPr>
          <xdr:cNvPr id="261" name="txt_Step" descr="Vyberte bunku D64 a zadajte vzorec =COUNTIF(C50:C61;C64). Funkcia COUNTIF má takúto štruktúru:&#10;&#10;">
            <a:extLst>
              <a:ext uri="{FF2B5EF4-FFF2-40B4-BE49-F238E27FC236}">
                <a16:creationId xmlns:a16="http://schemas.microsoft.com/office/drawing/2014/main" id="{5A24FD00-3141-43E5-BFED-59C3725C0920}"/>
              </a:ext>
            </a:extLst>
          </xdr:cNvPr>
          <xdr:cNvSpPr txBox="1"/>
        </xdr:nvSpPr>
        <xdr:spPr>
          <a:xfrm>
            <a:off x="981857" y="10862358"/>
            <a:ext cx="4809744" cy="5542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Vyberte bunku D64 a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=COUNTIF(C50:C61;C64)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má takúto štruktúru:</a:t>
            </a:r>
          </a:p>
        </xdr:txBody>
      </xdr:sp>
      <xdr:sp macro="" textlink="">
        <xdr:nvSpPr>
          <xdr:cNvPr id="262" name="shp_Step" descr="1">
            <a:extLst>
              <a:ext uri="{FF2B5EF4-FFF2-40B4-BE49-F238E27FC236}">
                <a16:creationId xmlns:a16="http://schemas.microsoft.com/office/drawing/2014/main" id="{99FDB969-22B0-46E6-8435-35519D649D90}"/>
              </a:ext>
            </a:extLst>
          </xdr:cNvPr>
          <xdr:cNvSpPr/>
        </xdr:nvSpPr>
        <xdr:spPr>
          <a:xfrm>
            <a:off x="571500" y="1082040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1</xdr:col>
      <xdr:colOff>3733801</xdr:colOff>
      <xdr:row>85</xdr:row>
      <xdr:rowOff>106891</xdr:rowOff>
    </xdr:from>
    <xdr:to>
      <xdr:col>1</xdr:col>
      <xdr:colOff>4878004</xdr:colOff>
      <xdr:row>87</xdr:row>
      <xdr:rowOff>73965</xdr:rowOff>
    </xdr:to>
    <xdr:sp macro="" textlink="">
      <xdr:nvSpPr>
        <xdr:cNvPr id="263" name="TlačidloĎalej" descr="Prejsť na nasledujúci hárok">
          <a:hlinkClick xmlns:r="http://schemas.openxmlformats.org/officeDocument/2006/relationships" r:id="rId3" tooltip="Kliknutím sem prejdete na nasledujúci hárok"/>
          <a:extLst>
            <a:ext uri="{FF2B5EF4-FFF2-40B4-BE49-F238E27FC236}">
              <a16:creationId xmlns:a16="http://schemas.microsoft.com/office/drawing/2014/main" id="{D6D142FA-1F43-4673-883C-435BE4A5BB46}"/>
            </a:ext>
          </a:extLst>
        </xdr:cNvPr>
        <xdr:cNvSpPr/>
      </xdr:nvSpPr>
      <xdr:spPr>
        <a:xfrm>
          <a:off x="4581526" y="16908991"/>
          <a:ext cx="1144203" cy="348074"/>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xdr:twoCellAnchor>
  <xdr:twoCellAnchor editAs="absolute">
    <xdr:from>
      <xdr:col>0</xdr:col>
      <xdr:colOff>533400</xdr:colOff>
      <xdr:row>67</xdr:row>
      <xdr:rowOff>38100</xdr:rowOff>
    </xdr:from>
    <xdr:to>
      <xdr:col>1</xdr:col>
      <xdr:colOff>4905776</xdr:colOff>
      <xdr:row>72</xdr:row>
      <xdr:rowOff>152400</xdr:rowOff>
    </xdr:to>
    <xdr:grpSp>
      <xdr:nvGrpSpPr>
        <xdr:cNvPr id="6" name="Skupina 5">
          <a:extLst>
            <a:ext uri="{FF2B5EF4-FFF2-40B4-BE49-F238E27FC236}">
              <a16:creationId xmlns:a16="http://schemas.microsoft.com/office/drawing/2014/main" id="{0DA1DA82-7F55-47D3-8AE9-D782CB1AADE4}"/>
            </a:ext>
          </a:extLst>
        </xdr:cNvPr>
        <xdr:cNvGrpSpPr/>
      </xdr:nvGrpSpPr>
      <xdr:grpSpPr>
        <a:xfrm>
          <a:off x="533400" y="13106400"/>
          <a:ext cx="5237246" cy="1019175"/>
          <a:chOff x="571500" y="13230225"/>
          <a:chExt cx="5220101" cy="1066800"/>
        </a:xfrm>
      </xdr:grpSpPr>
      <xdr:sp macro="" textlink="">
        <xdr:nvSpPr>
          <xdr:cNvPr id="265" name="txt_Step" descr="Funkcia COUNTIFS je rovnaká ako funkcia SUMIF, no umožňuje použiť viaceré kritériá. V tomto príklade preto môžete namiesto vyhľadávania len podľa ovocia vyhľadávať podľa ovocia a odrody. Vyberte bunku H64 a zadajte =COUNTIFS(F50:F61,F64,G50:G61,G64). Funkcia COUNTIFS má takúto štruktúru:&#10;&#10;&#10;">
            <a:extLst>
              <a:ext uri="{FF2B5EF4-FFF2-40B4-BE49-F238E27FC236}">
                <a16:creationId xmlns:a16="http://schemas.microsoft.com/office/drawing/2014/main" id="{FA9C0F1D-374A-480D-BD12-25CF4F963447}"/>
              </a:ext>
            </a:extLst>
          </xdr:cNvPr>
          <xdr:cNvSpPr txBox="1"/>
        </xdr:nvSpPr>
        <xdr:spPr>
          <a:xfrm>
            <a:off x="981857" y="13272183"/>
            <a:ext cx="4809744" cy="1024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je rovnaká ako funkcia SUMIF, no umožňuje použiť viaceré kritériá. V tomto príklade preto môžete namiesto vyhľadávania len podľa ovocia vyhľadávať podľa ovocia a odrody. Vyberte bunku H64 a zadajte vzorec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=COUNTIFS(F50:F61;F64;G50:G61;G64)</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t>
            </a:r>
            <a:r>
              <a:rPr sz="1100">
                <a:solidFill>
                  <a:schemeClr val="tx1">
                    <a:lumMod val="75000"/>
                    <a:lumOff val="25000"/>
                  </a:schemeClr>
                </a:solidFill>
                <a:latin typeface="Segoe UI" panose="020B0502040204020203" pitchFamily="34" charset="0"/>
                <a:cs typeface="Segoe UI" panose="020B0502040204020203" pitchFamily="34" charset="0"/>
              </a:rPr>
              <a:t>Funkcia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COUNTIFS</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má takúto štruktúru:</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266" name="shp_Step" descr="2">
            <a:extLst>
              <a:ext uri="{FF2B5EF4-FFF2-40B4-BE49-F238E27FC236}">
                <a16:creationId xmlns:a16="http://schemas.microsoft.com/office/drawing/2014/main" id="{01BEDDF5-7F0E-40BD-AB8B-30CD8617713C}"/>
              </a:ext>
            </a:extLst>
          </xdr:cNvPr>
          <xdr:cNvSpPr/>
        </xdr:nvSpPr>
        <xdr:spPr>
          <a:xfrm>
            <a:off x="571500" y="13230225"/>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xdr:from>
      <xdr:col>1</xdr:col>
      <xdr:colOff>190500</xdr:colOff>
      <xdr:row>57</xdr:row>
      <xdr:rowOff>57150</xdr:rowOff>
    </xdr:from>
    <xdr:to>
      <xdr:col>1</xdr:col>
      <xdr:colOff>4162425</xdr:colOff>
      <xdr:row>67</xdr:row>
      <xdr:rowOff>76200</xdr:rowOff>
    </xdr:to>
    <xdr:grpSp>
      <xdr:nvGrpSpPr>
        <xdr:cNvPr id="267" name="Skupina 266">
          <a:extLst>
            <a:ext uri="{FF2B5EF4-FFF2-40B4-BE49-F238E27FC236}">
              <a16:creationId xmlns:a16="http://schemas.microsoft.com/office/drawing/2014/main" id="{E8932D15-E179-42A0-91A2-EDDEA215314C}"/>
            </a:ext>
          </a:extLst>
        </xdr:cNvPr>
        <xdr:cNvGrpSpPr/>
      </xdr:nvGrpSpPr>
      <xdr:grpSpPr>
        <a:xfrm>
          <a:off x="1057275" y="11273790"/>
          <a:ext cx="3973830" cy="1870710"/>
          <a:chOff x="3048000" y="4524375"/>
          <a:chExt cx="3971925" cy="1924050"/>
        </a:xfrm>
      </xdr:grpSpPr>
      <xdr:sp macro="" textlink="">
        <xdr:nvSpPr>
          <xdr:cNvPr id="268" name="txt_Formula" descr="=COUNTIF(C50:C61;C64)&#10;">
            <a:extLst>
              <a:ext uri="{FF2B5EF4-FFF2-40B4-BE49-F238E27FC236}">
                <a16:creationId xmlns:a16="http://schemas.microsoft.com/office/drawing/2014/main" id="{D17C46BB-8EDD-4801-A739-F49A4AD6B9C6}"/>
              </a:ext>
            </a:extLst>
          </xdr:cNvPr>
          <xdr:cNvSpPr txBox="1"/>
        </xdr:nvSpPr>
        <xdr:spPr>
          <a:xfrm>
            <a:off x="3048000" y="5334000"/>
            <a:ext cx="3971925" cy="5312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=COUNTIF(C50:C61;C64)</a:t>
            </a:r>
            <a:endParaRPr lang="en-US" sz="2000">
              <a:effectLst/>
              <a:latin typeface="Courier New" panose="02070309020205020404" pitchFamily="49" charset="0"/>
              <a:ea typeface="Times New Roman" panose="02020603050405020304" pitchFamily="18" charset="0"/>
            </a:endParaRPr>
          </a:p>
        </xdr:txBody>
      </xdr:sp>
      <xdr:grpSp>
        <xdr:nvGrpSpPr>
          <xdr:cNvPr id="269" name="Skupina 268">
            <a:extLst>
              <a:ext uri="{FF2B5EF4-FFF2-40B4-BE49-F238E27FC236}">
                <a16:creationId xmlns:a16="http://schemas.microsoft.com/office/drawing/2014/main" id="{37527305-6134-452A-8E72-EC503505A6ED}"/>
              </a:ext>
            </a:extLst>
          </xdr:cNvPr>
          <xdr:cNvGrpSpPr/>
        </xdr:nvGrpSpPr>
        <xdr:grpSpPr>
          <a:xfrm>
            <a:off x="4248150" y="4524375"/>
            <a:ext cx="1352550" cy="861227"/>
            <a:chOff x="4248150" y="4524375"/>
            <a:chExt cx="1352550" cy="861227"/>
          </a:xfrm>
        </xdr:grpSpPr>
        <xdr:sp macro="" textlink="">
          <xdr:nvSpPr>
            <xdr:cNvPr id="273" name="HornáZloženáZátvorkaVzorca">
              <a:extLst>
                <a:ext uri="{FF2B5EF4-FFF2-40B4-BE49-F238E27FC236}">
                  <a16:creationId xmlns:a16="http://schemas.microsoft.com/office/drawing/2014/main" id="{36B585B0-0CA8-40C9-B8A4-354751F708F4}"/>
                </a:ext>
              </a:extLst>
            </xdr:cNvPr>
            <xdr:cNvSpPr/>
          </xdr:nvSpPr>
          <xdr:spPr>
            <a:xfrm rot="5400000">
              <a:off x="4674786" y="4602564"/>
              <a:ext cx="499277" cy="106680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74" name="txt_FormulaCalloutUpper" descr="Na ktorý rozsah sa chcete pozrieť?&#10;">
              <a:extLst>
                <a:ext uri="{FF2B5EF4-FFF2-40B4-BE49-F238E27FC236}">
                  <a16:creationId xmlns:a16="http://schemas.microsoft.com/office/drawing/2014/main" id="{34D80480-D101-45AC-B9CF-78D23DC421E6}"/>
                </a:ext>
              </a:extLst>
            </xdr:cNvPr>
            <xdr:cNvSpPr txBox="1">
              <a:spLocks noChangeArrowheads="1"/>
            </xdr:cNvSpPr>
          </xdr:nvSpPr>
          <xdr:spPr bwMode="auto">
            <a:xfrm>
              <a:off x="4248150" y="4524375"/>
              <a:ext cx="1352550" cy="499123"/>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Na ktorý rozsah sa chcete pozrieť?</a:t>
              </a:r>
            </a:p>
          </xdr:txBody>
        </xdr:sp>
      </xdr:grpSp>
      <xdr:grpSp>
        <xdr:nvGrpSpPr>
          <xdr:cNvPr id="270" name="Skupina 269">
            <a:extLst>
              <a:ext uri="{FF2B5EF4-FFF2-40B4-BE49-F238E27FC236}">
                <a16:creationId xmlns:a16="http://schemas.microsoft.com/office/drawing/2014/main" id="{2CCDD87F-488A-4F59-94B0-9890040AE4A5}"/>
              </a:ext>
            </a:extLst>
          </xdr:cNvPr>
          <xdr:cNvGrpSpPr/>
        </xdr:nvGrpSpPr>
        <xdr:grpSpPr>
          <a:xfrm>
            <a:off x="5067301" y="5610223"/>
            <a:ext cx="1638300" cy="838202"/>
            <a:chOff x="5067301" y="5610223"/>
            <a:chExt cx="1638300" cy="838202"/>
          </a:xfrm>
        </xdr:grpSpPr>
        <xdr:sp macro="" textlink="">
          <xdr:nvSpPr>
            <xdr:cNvPr id="271" name="DolnáZloženáZátvorkaVzorca">
              <a:extLst>
                <a:ext uri="{FF2B5EF4-FFF2-40B4-BE49-F238E27FC236}">
                  <a16:creationId xmlns:a16="http://schemas.microsoft.com/office/drawing/2014/main" id="{A61DA540-4BFA-41A7-A504-CCFAB774EC94}"/>
                </a:ext>
              </a:extLst>
            </xdr:cNvPr>
            <xdr:cNvSpPr/>
          </xdr:nvSpPr>
          <xdr:spPr>
            <a:xfrm rot="16200000">
              <a:off x="5636813" y="5612213"/>
              <a:ext cx="499277" cy="495298"/>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72" name="txt_FormulaCalloutLower" descr="Akú hodnotu (text alebo číslo) chcete hľadať?&#10;">
              <a:extLst>
                <a:ext uri="{FF2B5EF4-FFF2-40B4-BE49-F238E27FC236}">
                  <a16:creationId xmlns:a16="http://schemas.microsoft.com/office/drawing/2014/main" id="{73BBFD57-E525-4CF9-A6E9-242691515557}"/>
                </a:ext>
              </a:extLst>
            </xdr:cNvPr>
            <xdr:cNvSpPr txBox="1">
              <a:spLocks noChangeArrowheads="1"/>
            </xdr:cNvSpPr>
          </xdr:nvSpPr>
          <xdr:spPr bwMode="auto">
            <a:xfrm>
              <a:off x="5067301" y="5962650"/>
              <a:ext cx="1638300" cy="485775"/>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Akú hodnotu (text alebo číslo) chcete hľadať?</a:t>
              </a:r>
            </a:p>
          </xdr:txBody>
        </xdr:sp>
      </xdr:grpSp>
    </xdr:grpSp>
    <xdr:clientData/>
  </xdr:twoCellAnchor>
  <xdr:twoCellAnchor>
    <xdr:from>
      <xdr:col>0</xdr:col>
      <xdr:colOff>619125</xdr:colOff>
      <xdr:row>73</xdr:row>
      <xdr:rowOff>76182</xdr:rowOff>
    </xdr:from>
    <xdr:to>
      <xdr:col>1</xdr:col>
      <xdr:colOff>5199625</xdr:colOff>
      <xdr:row>83</xdr:row>
      <xdr:rowOff>106853</xdr:rowOff>
    </xdr:to>
    <xdr:grpSp>
      <xdr:nvGrpSpPr>
        <xdr:cNvPr id="275" name="Skupina 274">
          <a:extLst>
            <a:ext uri="{FF2B5EF4-FFF2-40B4-BE49-F238E27FC236}">
              <a16:creationId xmlns:a16="http://schemas.microsoft.com/office/drawing/2014/main" id="{847274C0-AC26-4344-B2CE-53D60DDD0425}"/>
            </a:ext>
          </a:extLst>
        </xdr:cNvPr>
        <xdr:cNvGrpSpPr/>
      </xdr:nvGrpSpPr>
      <xdr:grpSpPr>
        <a:xfrm>
          <a:off x="621030" y="14230332"/>
          <a:ext cx="5449180" cy="1838516"/>
          <a:chOff x="638175" y="14144591"/>
          <a:chExt cx="5399498" cy="1964244"/>
        </a:xfrm>
      </xdr:grpSpPr>
      <xdr:sp macro="" textlink="">
        <xdr:nvSpPr>
          <xdr:cNvPr id="276" name="DolnáZloženáZátvorkaVzorca">
            <a:extLst>
              <a:ext uri="{FF2B5EF4-FFF2-40B4-BE49-F238E27FC236}">
                <a16:creationId xmlns:a16="http://schemas.microsoft.com/office/drawing/2014/main" id="{97A01290-7C21-4B89-985F-9ACD27071CF1}"/>
              </a:ext>
            </a:extLst>
          </xdr:cNvPr>
          <xdr:cNvSpPr/>
        </xdr:nvSpPr>
        <xdr:spPr>
          <a:xfrm rot="16200000">
            <a:off x="5183957" y="15262832"/>
            <a:ext cx="495146" cy="443895"/>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77" name="DolnáZloženáZátvorkaVzorca">
            <a:extLst>
              <a:ext uri="{FF2B5EF4-FFF2-40B4-BE49-F238E27FC236}">
                <a16:creationId xmlns:a16="http://schemas.microsoft.com/office/drawing/2014/main" id="{FBA8E8F9-1C1F-46A9-819E-ED4261288C76}"/>
              </a:ext>
            </a:extLst>
          </xdr:cNvPr>
          <xdr:cNvSpPr/>
        </xdr:nvSpPr>
        <xdr:spPr>
          <a:xfrm rot="16200000">
            <a:off x="3366813" y="15268644"/>
            <a:ext cx="495146" cy="432270"/>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marL="0" indent="0" rtl="0"/>
            <a:endParaRPr lang="en-US" sz="1100">
              <a:solidFill>
                <a:schemeClr val="tx1"/>
              </a:solidFill>
              <a:latin typeface="+mn-lt"/>
              <a:ea typeface="+mn-ea"/>
              <a:cs typeface="+mn-cs"/>
            </a:endParaRPr>
          </a:p>
        </xdr:txBody>
      </xdr:sp>
      <xdr:sp macro="" textlink="">
        <xdr:nvSpPr>
          <xdr:cNvPr id="278" name="HornáZloženáZátvorkaVzorca">
            <a:extLst>
              <a:ext uri="{FF2B5EF4-FFF2-40B4-BE49-F238E27FC236}">
                <a16:creationId xmlns:a16="http://schemas.microsoft.com/office/drawing/2014/main" id="{44603805-5C4E-4370-B762-A5B53406A8B3}"/>
              </a:ext>
            </a:extLst>
          </xdr:cNvPr>
          <xdr:cNvSpPr/>
        </xdr:nvSpPr>
        <xdr:spPr>
          <a:xfrm rot="5400000">
            <a:off x="4239258" y="14236002"/>
            <a:ext cx="495146" cy="1061733"/>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79" name="HornáZloženáZátvorkaVzorca">
            <a:extLst>
              <a:ext uri="{FF2B5EF4-FFF2-40B4-BE49-F238E27FC236}">
                <a16:creationId xmlns:a16="http://schemas.microsoft.com/office/drawing/2014/main" id="{02E6B0A4-8693-43A2-A27C-ECA0F01F93E4}"/>
              </a:ext>
            </a:extLst>
          </xdr:cNvPr>
          <xdr:cNvSpPr/>
        </xdr:nvSpPr>
        <xdr:spPr>
          <a:xfrm rot="5400000">
            <a:off x="2413320" y="14268203"/>
            <a:ext cx="495146" cy="997326"/>
          </a:xfrm>
          <a:prstGeom prst="leftBrace">
            <a:avLst/>
          </a:prstGeom>
        </xdr:spPr>
        <xdr:style>
          <a:lnRef idx="1">
            <a:schemeClr val="accent1"/>
          </a:lnRef>
          <a:fillRef idx="0">
            <a:schemeClr val="accent1"/>
          </a:fillRef>
          <a:effectRef idx="0">
            <a:schemeClr val="accent1"/>
          </a:effectRef>
          <a:fontRef idx="minor">
            <a:schemeClr val="tx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rtl="0"/>
            <a:endParaRPr lang="en-US"/>
          </a:p>
        </xdr:txBody>
      </xdr:sp>
      <xdr:sp macro="" textlink="">
        <xdr:nvSpPr>
          <xdr:cNvPr id="280" name="txt_Formula" descr="=COUNTIFS(F50:F61;F64;G50:G61;G64)&#10;">
            <a:extLst>
              <a:ext uri="{FF2B5EF4-FFF2-40B4-BE49-F238E27FC236}">
                <a16:creationId xmlns:a16="http://schemas.microsoft.com/office/drawing/2014/main" id="{9B024B79-A0D7-4146-8614-608EC9FDD326}"/>
              </a:ext>
            </a:extLst>
          </xdr:cNvPr>
          <xdr:cNvSpPr txBox="1"/>
        </xdr:nvSpPr>
        <xdr:spPr>
          <a:xfrm>
            <a:off x="638175" y="14982158"/>
            <a:ext cx="5267326" cy="52682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tIns="0" rIns="0" bIns="0" rtlCol="0" anchor="t"/>
          <a:lstStyle/>
          <a:p>
            <a:pPr marL="0" marR="0" rtl="0">
              <a:spcBef>
                <a:spcPts val="0"/>
              </a:spcBef>
              <a:spcAft>
                <a:spcPts val="0"/>
              </a:spcAft>
            </a:pPr>
            <a:r>
              <a:rPr lang="sk" sz="2000">
                <a:solidFill>
                  <a:srgbClr val="000000"/>
                </a:solidFill>
                <a:effectLst/>
                <a:latin typeface="Courier New" panose="02070309020205020404" pitchFamily="49" charset="0"/>
                <a:ea typeface="Times New Roman" panose="02020603050405020304" pitchFamily="18" charset="0"/>
              </a:rPr>
              <a:t>=COUNTIFS(F50:F61;F64;G50:G61;G64)</a:t>
            </a:r>
            <a:endParaRPr lang="en-US" sz="2000">
              <a:effectLst/>
              <a:latin typeface="Courier New" panose="02070309020205020404" pitchFamily="49" charset="0"/>
              <a:ea typeface="Times New Roman" panose="02020603050405020304" pitchFamily="18" charset="0"/>
            </a:endParaRPr>
          </a:p>
        </xdr:txBody>
      </xdr:sp>
      <xdr:sp macro="" textlink="">
        <xdr:nvSpPr>
          <xdr:cNvPr id="281" name="txt_FormulaCalloutUpper" descr="Je to prvý rozsah, v ktorom sa má zistiť počet hodnôt&#10;&#10;&#10;">
            <a:extLst>
              <a:ext uri="{FF2B5EF4-FFF2-40B4-BE49-F238E27FC236}">
                <a16:creationId xmlns:a16="http://schemas.microsoft.com/office/drawing/2014/main" id="{DED25350-43A6-40AF-99DE-4A8B25E7E5AE}"/>
              </a:ext>
            </a:extLst>
          </xdr:cNvPr>
          <xdr:cNvSpPr txBox="1">
            <a:spLocks noChangeArrowheads="1"/>
          </xdr:cNvSpPr>
        </xdr:nvSpPr>
        <xdr:spPr bwMode="auto">
          <a:xfrm>
            <a:off x="1794447" y="14144591"/>
            <a:ext cx="1752428"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Je to prvý rozsah, v ktorom sa má zistiť počet hodnôt</a:t>
            </a:r>
          </a:p>
        </xdr:txBody>
      </xdr:sp>
      <xdr:sp macro="" textlink="">
        <xdr:nvSpPr>
          <xdr:cNvPr id="282" name="txt_FormulaCalloutUpper" descr="Je to druhý rozsah, v ktorom sa má zistiť počet hodnôt&#10;">
            <a:extLst>
              <a:ext uri="{FF2B5EF4-FFF2-40B4-BE49-F238E27FC236}">
                <a16:creationId xmlns:a16="http://schemas.microsoft.com/office/drawing/2014/main" id="{11EE695F-0D8C-4F27-9607-875A146520A9}"/>
              </a:ext>
            </a:extLst>
          </xdr:cNvPr>
          <xdr:cNvSpPr txBox="1">
            <a:spLocks noChangeArrowheads="1"/>
          </xdr:cNvSpPr>
        </xdr:nvSpPr>
        <xdr:spPr bwMode="auto">
          <a:xfrm>
            <a:off x="3594939" y="14144593"/>
            <a:ext cx="1827905"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rtl="0"/>
            <a:r>
              <a:rPr lang="sk" sz="1100">
                <a:effectLst/>
                <a:latin typeface="Calibri" panose="020F0502020204030204" pitchFamily="34" charset="0"/>
                <a:ea typeface="+mn-ea"/>
                <a:cs typeface="+mn-cs"/>
              </a:rPr>
              <a:t>Je to druhý rozsah, v ktorom sa má zistiť počet hodnôt</a:t>
            </a:r>
            <a:endParaRPr lang="en-US">
              <a:effectLst/>
              <a:latin typeface="Calibri" panose="020F0502020204030204" pitchFamily="34" charset="0"/>
            </a:endParaRPr>
          </a:p>
        </xdr:txBody>
      </xdr:sp>
      <xdr:sp macro="" textlink="">
        <xdr:nvSpPr>
          <xdr:cNvPr id="283" name="txt_FormulaCalloutLower" descr="Toto je kritérium pre prvú zhodu&#10;&#10;">
            <a:extLst>
              <a:ext uri="{FF2B5EF4-FFF2-40B4-BE49-F238E27FC236}">
                <a16:creationId xmlns:a16="http://schemas.microsoft.com/office/drawing/2014/main" id="{CA955A6F-F900-4254-A38C-2B84B32EF341}"/>
              </a:ext>
            </a:extLst>
          </xdr:cNvPr>
          <xdr:cNvSpPr txBox="1">
            <a:spLocks noChangeArrowheads="1"/>
          </xdr:cNvSpPr>
        </xdr:nvSpPr>
        <xdr:spPr bwMode="auto">
          <a:xfrm>
            <a:off x="3006913" y="15615054"/>
            <a:ext cx="1214947"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rtl="0"/>
            <a:r>
              <a:rPr lang="sk" sz="1100">
                <a:effectLst/>
                <a:latin typeface="Calibri" panose="020F0502020204030204" pitchFamily="34" charset="0"/>
                <a:ea typeface="+mn-ea"/>
                <a:cs typeface="+mn-cs"/>
              </a:rPr>
              <a:t>Toto je kritérium pre prvú zhodu</a:t>
            </a:r>
            <a:endParaRPr lang="en-US">
              <a:effectLst/>
              <a:latin typeface="Calibri" panose="020F0502020204030204" pitchFamily="34" charset="0"/>
            </a:endParaRPr>
          </a:p>
        </xdr:txBody>
      </xdr:sp>
      <xdr:sp macro="" textlink="">
        <xdr:nvSpPr>
          <xdr:cNvPr id="284" name="txt_FormulaCalloutLower" descr="Toto je kritérium pre druhú zhodu&#10;">
            <a:extLst>
              <a:ext uri="{FF2B5EF4-FFF2-40B4-BE49-F238E27FC236}">
                <a16:creationId xmlns:a16="http://schemas.microsoft.com/office/drawing/2014/main" id="{838EB08C-21C3-4C95-9A03-F7C12DFF31CD}"/>
              </a:ext>
            </a:extLst>
          </xdr:cNvPr>
          <xdr:cNvSpPr txBox="1">
            <a:spLocks noChangeArrowheads="1"/>
          </xdr:cNvSpPr>
        </xdr:nvSpPr>
        <xdr:spPr bwMode="auto">
          <a:xfrm>
            <a:off x="4822726" y="15615061"/>
            <a:ext cx="1214947" cy="493774"/>
          </a:xfrm>
          <a:prstGeom prst="rect">
            <a:avLst/>
          </a:prstGeom>
          <a:solidFill>
            <a:schemeClr val="accent1">
              <a:lumMod val="20000"/>
              <a:lumOff val="80000"/>
            </a:schemeClr>
          </a:solidFill>
          <a:ln w="9525">
            <a:noFill/>
            <a:miter lim="800000"/>
            <a:headEnd/>
            <a:tailEnd/>
          </a:ln>
        </xdr:spPr>
        <xdr:txBody>
          <a:bodyPr rot="0" vert="horz" wrap="square" lIns="91440" tIns="45720" rIns="91440" bIns="45720" rtlCol="0" anchor="t" anchorCtr="0">
            <a:noAutofit/>
          </a:bodyPr>
          <a:lstStyle/>
          <a:p>
            <a:pPr marL="0" marR="0" indent="0" rtl="0">
              <a:lnSpc>
                <a:spcPct val="107000"/>
              </a:lnSpc>
              <a:spcBef>
                <a:spcPts val="0"/>
              </a:spcBef>
              <a:spcAft>
                <a:spcPts val="800"/>
              </a:spcAft>
            </a:pPr>
            <a:r>
              <a:rPr lang="sk" sz="1100">
                <a:effectLst/>
                <a:latin typeface="Calibri" panose="020F0502020204030204" pitchFamily="34" charset="0"/>
                <a:ea typeface="Calibri" panose="020F0502020204030204" pitchFamily="34" charset="0"/>
                <a:cs typeface="Times New Roman" panose="02020603050405020304" pitchFamily="18" charset="0"/>
              </a:rPr>
              <a:t>Toto je kritérium</a:t>
            </a:r>
            <a:r>
              <a:rPr lang="sk" sz="1100" baseline="0">
                <a:effectLst/>
                <a:latin typeface="Calibri" panose="020F0502020204030204" pitchFamily="34" charset="0"/>
                <a:ea typeface="Calibri" panose="020F0502020204030204" pitchFamily="34" charset="0"/>
                <a:cs typeface="Times New Roman" panose="02020603050405020304" pitchFamily="18" charset="0"/>
              </a:rPr>
              <a:t> pre druhú zhodu</a:t>
            </a:r>
            <a:endParaRPr lang="en-US" sz="1100">
              <a:effectLst/>
              <a:latin typeface="Calibri" panose="020F0502020204030204" pitchFamily="34" charset="0"/>
              <a:ea typeface="Calibri" panose="020F0502020204030204" pitchFamily="34" charset="0"/>
              <a:cs typeface="Times New Roman" panose="02020603050405020304" pitchFamily="18" charset="0"/>
            </a:endParaRPr>
          </a:p>
        </xdr:txBody>
      </xdr:sp>
    </xdr:grpSp>
    <xdr:clientData/>
  </xdr:twoCellAnchor>
  <xdr:twoCellAnchor>
    <xdr:from>
      <xdr:col>0</xdr:col>
      <xdr:colOff>571500</xdr:colOff>
      <xdr:row>85</xdr:row>
      <xdr:rowOff>66675</xdr:rowOff>
    </xdr:from>
    <xdr:to>
      <xdr:col>1</xdr:col>
      <xdr:colOff>2446842</xdr:colOff>
      <xdr:row>88</xdr:row>
      <xdr:rowOff>26099</xdr:rowOff>
    </xdr:to>
    <xdr:sp macro="" textlink="">
      <xdr:nvSpPr>
        <xdr:cNvPr id="285" name="Tlačidlo Ďalšie podrobnosti" descr="Ďalšie podrobnosti nájdete nižšie">
          <a:hlinkClick xmlns:r="http://schemas.openxmlformats.org/officeDocument/2006/relationships" r:id="rId21"/>
          <a:extLst>
            <a:ext uri="{FF2B5EF4-FFF2-40B4-BE49-F238E27FC236}">
              <a16:creationId xmlns:a16="http://schemas.microsoft.com/office/drawing/2014/main" id="{8D5461FA-B324-43B7-BD8D-8A93884BC3F2}"/>
            </a:ext>
          </a:extLst>
        </xdr:cNvPr>
        <xdr:cNvSpPr/>
      </xdr:nvSpPr>
      <xdr:spPr>
        <a:xfrm>
          <a:off x="571500" y="16868775"/>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twoCellAnchor>
    <xdr:from>
      <xdr:col>0</xdr:col>
      <xdr:colOff>619125</xdr:colOff>
      <xdr:row>110</xdr:row>
      <xdr:rowOff>95250</xdr:rowOff>
    </xdr:from>
    <xdr:to>
      <xdr:col>1</xdr:col>
      <xdr:colOff>2494467</xdr:colOff>
      <xdr:row>113</xdr:row>
      <xdr:rowOff>54674</xdr:rowOff>
    </xdr:to>
    <xdr:sp macro="" textlink="">
      <xdr:nvSpPr>
        <xdr:cNvPr id="131" name="Tlačidlo Ďalšie podrobnosti" descr="Ďalšie podrobnosti nájdete nižšie">
          <a:hlinkClick xmlns:r="http://schemas.openxmlformats.org/officeDocument/2006/relationships" r:id="rId22"/>
          <a:extLst>
            <a:ext uri="{FF2B5EF4-FFF2-40B4-BE49-F238E27FC236}">
              <a16:creationId xmlns:a16="http://schemas.microsoft.com/office/drawing/2014/main" id="{E4939BBA-49B2-4BFB-A7CF-F0BF2534CA19}"/>
            </a:ext>
          </a:extLst>
        </xdr:cNvPr>
        <xdr:cNvSpPr/>
      </xdr:nvSpPr>
      <xdr:spPr>
        <a:xfrm>
          <a:off x="619125" y="21659850"/>
          <a:ext cx="2723067" cy="530924"/>
        </a:xfrm>
        <a:prstGeom prst="downArrowCallout">
          <a:avLst/>
        </a:prstGeom>
        <a:solidFill>
          <a:schemeClr val="bg1">
            <a:lumMod val="85000"/>
          </a:schemeClr>
        </a:solidFill>
        <a:ln>
          <a:solidFill>
            <a:srgbClr val="0B744D">
              <a:alpha val="50000"/>
            </a:srgbClr>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indent="0" algn="ctr" rtl="0"/>
          <a:r>
            <a:rPr lang="sk" sz="1200">
              <a:solidFill>
                <a:srgbClr val="0B744D"/>
              </a:solidFill>
              <a:latin typeface="Segoe UI" pitchFamily="34" charset="0"/>
              <a:ea typeface="Segoe UI" pitchFamily="34" charset="0"/>
              <a:cs typeface="Segoe UI" pitchFamily="34" charset="0"/>
            </a:rPr>
            <a:t>Ďalšie podrobnosti nájdete nižšie</a:t>
          </a:r>
        </a:p>
      </xdr:txBody>
    </xdr:sp>
    <xdr:clientData/>
  </xdr:twoCellAnchor>
</xdr:wsDr>
</file>

<file path=xl/drawings/drawing11.xml><?xml version="1.0" encoding="utf-8"?>
<xdr:wsDr xmlns:xdr="http://schemas.openxmlformats.org/drawingml/2006/spreadsheetDrawing" xmlns:a="http://schemas.openxmlformats.org/drawingml/2006/main">
  <xdr:twoCellAnchor editAs="absolute">
    <xdr:from>
      <xdr:col>2</xdr:col>
      <xdr:colOff>581025</xdr:colOff>
      <xdr:row>10</xdr:row>
      <xdr:rowOff>9525</xdr:rowOff>
    </xdr:from>
    <xdr:to>
      <xdr:col>6</xdr:col>
      <xdr:colOff>85725</xdr:colOff>
      <xdr:row>19</xdr:row>
      <xdr:rowOff>2128</xdr:rowOff>
    </xdr:to>
    <xdr:grpSp>
      <xdr:nvGrpSpPr>
        <xdr:cNvPr id="76" name="VYSKÚŠAJTE TO" descr="VYSKÚŠAJTE TO&#10;&#10;">
          <a:extLst>
            <a:ext uri="{FF2B5EF4-FFF2-40B4-BE49-F238E27FC236}">
              <a16:creationId xmlns:a16="http://schemas.microsoft.com/office/drawing/2014/main" id="{16122225-CAAD-44E9-BB30-7B1C9C3D2195}"/>
            </a:ext>
          </a:extLst>
        </xdr:cNvPr>
        <xdr:cNvGrpSpPr/>
      </xdr:nvGrpSpPr>
      <xdr:grpSpPr>
        <a:xfrm>
          <a:off x="7164705" y="2478405"/>
          <a:ext cx="2514600" cy="1628998"/>
          <a:chOff x="7830674" y="7686975"/>
          <a:chExt cx="2476379" cy="1716628"/>
        </a:xfrm>
      </xdr:grpSpPr>
      <xdr:grpSp>
        <xdr:nvGrpSpPr>
          <xdr:cNvPr id="77" name="Čiary v tvare zloženej zátvorky">
            <a:extLst>
              <a:ext uri="{FF2B5EF4-FFF2-40B4-BE49-F238E27FC236}">
                <a16:creationId xmlns:a16="http://schemas.microsoft.com/office/drawing/2014/main" id="{B68F7B71-DFB1-44E6-A3F5-6C1A75430E65}"/>
              </a:ext>
            </a:extLst>
          </xdr:cNvPr>
          <xdr:cNvGrpSpPr/>
        </xdr:nvGrpSpPr>
        <xdr:grpSpPr>
          <a:xfrm rot="599914">
            <a:off x="8268759" y="7686975"/>
            <a:ext cx="699683" cy="317588"/>
            <a:chOff x="10431582" y="494305"/>
            <a:chExt cx="650892" cy="358953"/>
          </a:xfrm>
        </xdr:grpSpPr>
        <xdr:sp macro="" textlink="">
          <xdr:nvSpPr>
            <xdr:cNvPr id="80" name="Ďalšia čiara v tvare zloženej zátvorky" descr="Čiara v tvare zloženej zátvorky">
              <a:extLst>
                <a:ext uri="{FF2B5EF4-FFF2-40B4-BE49-F238E27FC236}">
                  <a16:creationId xmlns:a16="http://schemas.microsoft.com/office/drawing/2014/main" id="{A829194B-025B-496A-981A-F3186DD91FB9}"/>
                </a:ext>
              </a:extLst>
            </xdr:cNvPr>
            <xdr:cNvSpPr/>
          </xdr:nvSpPr>
          <xdr:spPr>
            <a:xfrm rot="4800086">
              <a:off x="10808291" y="552223"/>
              <a:ext cx="332101" cy="216265"/>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3326" h="217696">
                  <a:moveTo>
                    <a:pt x="0" y="193"/>
                  </a:moveTo>
                  <a:cubicBezTo>
                    <a:pt x="64880" y="-498"/>
                    <a:pt x="129760" y="-1188"/>
                    <a:pt x="157369" y="33323"/>
                  </a:cubicBezTo>
                  <a:cubicBezTo>
                    <a:pt x="184978" y="67834"/>
                    <a:pt x="146326" y="179649"/>
                    <a:pt x="165652" y="207258"/>
                  </a:cubicBezTo>
                  <a:cubicBezTo>
                    <a:pt x="184978" y="234867"/>
                    <a:pt x="273326" y="198976"/>
                    <a:pt x="273326" y="198976"/>
                  </a:cubicBezTo>
                  <a:lnTo>
                    <a:pt x="273326" y="198976"/>
                  </a:ln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81" name="Čiara v tvare zloženej zátvorky" descr="Čiara v tvare zloženej zátvorky&#10;">
              <a:extLst>
                <a:ext uri="{FF2B5EF4-FFF2-40B4-BE49-F238E27FC236}">
                  <a16:creationId xmlns:a16="http://schemas.microsoft.com/office/drawing/2014/main" id="{BACEE05B-8FEC-4418-A1A8-3357906C0B37}"/>
                </a:ext>
              </a:extLst>
            </xdr:cNvPr>
            <xdr:cNvSpPr/>
          </xdr:nvSpPr>
          <xdr:spPr>
            <a:xfrm rot="4800086">
              <a:off x="10557120" y="532227"/>
              <a:ext cx="195493" cy="446570"/>
            </a:xfrm>
            <a:custGeom>
              <a:avLst/>
              <a:gdLst>
                <a:gd name="connsiteX0" fmla="*/ 0 w 231913"/>
                <a:gd name="connsiteY0" fmla="*/ 579782 h 579782"/>
                <a:gd name="connsiteX1" fmla="*/ 173935 w 231913"/>
                <a:gd name="connsiteY1" fmla="*/ 496956 h 579782"/>
                <a:gd name="connsiteX2" fmla="*/ 107674 w 231913"/>
                <a:gd name="connsiteY2" fmla="*/ 265043 h 579782"/>
                <a:gd name="connsiteX3" fmla="*/ 115956 w 231913"/>
                <a:gd name="connsiteY3" fmla="*/ 57978 h 579782"/>
                <a:gd name="connsiteX4" fmla="*/ 231913 w 231913"/>
                <a:gd name="connsiteY4" fmla="*/ 0 h 579782"/>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31913" h="579782">
                  <a:moveTo>
                    <a:pt x="0" y="579782"/>
                  </a:moveTo>
                  <a:cubicBezTo>
                    <a:pt x="77994" y="564597"/>
                    <a:pt x="155989" y="549413"/>
                    <a:pt x="173935" y="496956"/>
                  </a:cubicBezTo>
                  <a:cubicBezTo>
                    <a:pt x="191881" y="444499"/>
                    <a:pt x="117337" y="338206"/>
                    <a:pt x="107674" y="265043"/>
                  </a:cubicBezTo>
                  <a:cubicBezTo>
                    <a:pt x="98011" y="191880"/>
                    <a:pt x="95250" y="102152"/>
                    <a:pt x="115956" y="57978"/>
                  </a:cubicBezTo>
                  <a:cubicBezTo>
                    <a:pt x="136663" y="13804"/>
                    <a:pt x="184288" y="6902"/>
                    <a:pt x="231913" y="0"/>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grpSp>
      <xdr:pic>
        <xdr:nvPicPr>
          <xdr:cNvPr id="78" name="Hviezdičky" descr="Hviezdičky">
            <a:extLst>
              <a:ext uri="{FF2B5EF4-FFF2-40B4-BE49-F238E27FC236}">
                <a16:creationId xmlns:a16="http://schemas.microsoft.com/office/drawing/2014/main" id="{1B099962-803E-4FDC-8B74-904D07626BE9}"/>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tretch>
            <a:fillRect/>
          </a:stretch>
        </xdr:blipFill>
        <xdr:spPr>
          <a:xfrm>
            <a:off x="7830674" y="8038700"/>
            <a:ext cx="388098" cy="337815"/>
          </a:xfrm>
          <a:prstGeom prst="rect">
            <a:avLst/>
          </a:prstGeom>
        </xdr:spPr>
      </xdr:pic>
      <xdr:sp macro="" textlink="">
        <xdr:nvSpPr>
          <xdr:cNvPr id="79" name="Pokyny" descr="CHECK THIS OUT&#10;You should end up with =VLOOKUP(C10,C5:D8,2,FALSE)&#10;">
            <a:extLst>
              <a:ext uri="{FF2B5EF4-FFF2-40B4-BE49-F238E27FC236}">
                <a16:creationId xmlns:a16="http://schemas.microsoft.com/office/drawing/2014/main" id="{CD6BEA80-3565-4CB2-961F-64F55693307F}"/>
              </a:ext>
            </a:extLst>
          </xdr:cNvPr>
          <xdr:cNvSpPr txBox="1"/>
        </xdr:nvSpPr>
        <xdr:spPr>
          <a:xfrm>
            <a:off x="8132529" y="7993902"/>
            <a:ext cx="2174524" cy="14097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 TO</a:t>
            </a: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Mali by ste vytvoriť vzorec </a:t>
            </a:r>
            <a:r>
              <a:rPr lang="sk" sz="1100" b="1" kern="0">
                <a:solidFill>
                  <a:schemeClr val="bg2">
                    <a:lumMod val="25000"/>
                  </a:schemeClr>
                </a:solidFill>
                <a:latin typeface="+mn-lt"/>
                <a:ea typeface="Segoe UI" pitchFamily="34" charset="0"/>
                <a:cs typeface="Segoe UI Light" panose="020B0502040204020203" pitchFamily="34" charset="0"/>
              </a:rPr>
              <a:t>=VLOOKUP(C10;C5:D8;2;FALSE)</a:t>
            </a:r>
            <a:endParaRPr lang="en-US" sz="1100" b="1">
              <a:solidFill>
                <a:schemeClr val="bg2">
                  <a:lumMod val="25000"/>
                </a:schemeClr>
              </a:solidFill>
              <a:latin typeface="+mn-lt"/>
              <a:ea typeface="Segoe UI" pitchFamily="34" charset="0"/>
              <a:cs typeface="Segoe UI Light" panose="020B0502040204020203" pitchFamily="34" charset="0"/>
            </a:endParaRPr>
          </a:p>
        </xdr:txBody>
      </xdr:sp>
    </xdr:grpSp>
    <xdr:clientData/>
  </xdr:twoCellAnchor>
  <xdr:twoCellAnchor>
    <xdr:from>
      <xdr:col>0</xdr:col>
      <xdr:colOff>352425</xdr:colOff>
      <xdr:row>34</xdr:row>
      <xdr:rowOff>161925</xdr:rowOff>
    </xdr:from>
    <xdr:to>
      <xdr:col>1</xdr:col>
      <xdr:colOff>5218938</xdr:colOff>
      <xdr:row>48</xdr:row>
      <xdr:rowOff>161925</xdr:rowOff>
    </xdr:to>
    <xdr:grpSp>
      <xdr:nvGrpSpPr>
        <xdr:cNvPr id="82" name="Skupina 81">
          <a:extLst>
            <a:ext uri="{FF2B5EF4-FFF2-40B4-BE49-F238E27FC236}">
              <a16:creationId xmlns:a16="http://schemas.microsoft.com/office/drawing/2014/main" id="{1015345F-A070-4EDE-8224-DC487667438E}"/>
            </a:ext>
          </a:extLst>
        </xdr:cNvPr>
        <xdr:cNvGrpSpPr/>
      </xdr:nvGrpSpPr>
      <xdr:grpSpPr>
        <a:xfrm>
          <a:off x="354330" y="6983730"/>
          <a:ext cx="5759958" cy="2533650"/>
          <a:chOff x="352425" y="10715625"/>
          <a:chExt cx="5733288" cy="2390775"/>
        </a:xfrm>
      </xdr:grpSpPr>
      <xdr:sp macro="" textlink="">
        <xdr:nvSpPr>
          <xdr:cNvPr id="83" name="Obdĺžnik 82">
            <a:extLst>
              <a:ext uri="{FF2B5EF4-FFF2-40B4-BE49-F238E27FC236}">
                <a16:creationId xmlns:a16="http://schemas.microsoft.com/office/drawing/2014/main" id="{BF247EB2-F003-4BDA-BFB1-B8FADD1C69C7}"/>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84" name="Krok" descr="Ďalšie informácie na webe&#10;">
            <a:extLst>
              <a:ext uri="{FF2B5EF4-FFF2-40B4-BE49-F238E27FC236}">
                <a16:creationId xmlns:a16="http://schemas.microsoft.com/office/drawing/2014/main" id="{28ECC19D-57DD-47CB-A76D-C80D367AE2C8}"/>
              </a:ext>
            </a:extLst>
          </xdr:cNvPr>
          <xdr:cNvSpPr txBox="1"/>
        </xdr:nvSpPr>
        <xdr:spPr>
          <a:xfrm>
            <a:off x="56345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85" name="Priama spojnica 84" descr="Ozdobná čiara">
            <a:extLst>
              <a:ext uri="{FF2B5EF4-FFF2-40B4-BE49-F238E27FC236}">
                <a16:creationId xmlns:a16="http://schemas.microsoft.com/office/drawing/2014/main" id="{123ED04E-B6E8-457B-8D55-39D8FD68B6AD}"/>
              </a:ext>
            </a:extLst>
          </xdr:cNvPr>
          <xdr:cNvCxnSpPr>
            <a:cxnSpLocks/>
          </xdr:cNvCxnSpPr>
        </xdr:nvCxnSpPr>
        <xdr:spPr>
          <a:xfrm>
            <a:off x="563457" y="11291551"/>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86" name="Priama spojnica 85" descr="Ozdobná čiara">
            <a:extLst>
              <a:ext uri="{FF2B5EF4-FFF2-40B4-BE49-F238E27FC236}">
                <a16:creationId xmlns:a16="http://schemas.microsoft.com/office/drawing/2014/main" id="{2C795585-0AA1-40B2-AE62-AEC803091634}"/>
              </a:ext>
            </a:extLst>
          </xdr:cNvPr>
          <xdr:cNvCxnSpPr>
            <a:cxnSpLocks/>
          </xdr:cNvCxnSpPr>
        </xdr:nvCxnSpPr>
        <xdr:spPr>
          <a:xfrm>
            <a:off x="563457"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562406</xdr:colOff>
      <xdr:row>38</xdr:row>
      <xdr:rowOff>168994</xdr:rowOff>
    </xdr:from>
    <xdr:to>
      <xdr:col>1</xdr:col>
      <xdr:colOff>2562225</xdr:colOff>
      <xdr:row>40</xdr:row>
      <xdr:rowOff>147073</xdr:rowOff>
    </xdr:to>
    <xdr:grpSp>
      <xdr:nvGrpSpPr>
        <xdr:cNvPr id="5" name="Skupina 4">
          <a:extLst>
            <a:ext uri="{FF2B5EF4-FFF2-40B4-BE49-F238E27FC236}">
              <a16:creationId xmlns:a16="http://schemas.microsoft.com/office/drawing/2014/main" id="{82632918-520D-4E51-9E28-E3DEB82D9A91}"/>
            </a:ext>
          </a:extLst>
        </xdr:cNvPr>
        <xdr:cNvGrpSpPr/>
      </xdr:nvGrpSpPr>
      <xdr:grpSpPr>
        <a:xfrm>
          <a:off x="560501" y="7716604"/>
          <a:ext cx="2898979" cy="334314"/>
          <a:chOff x="562406" y="11008444"/>
          <a:chExt cx="2866594" cy="359079"/>
        </a:xfrm>
      </xdr:grpSpPr>
      <xdr:sp macro="" textlink="">
        <xdr:nvSpPr>
          <xdr:cNvPr id="87" name="Krok" descr="Všetky informácie o funkcii IF, hypertextové prepojenie na web&#10;&#10;">
            <a:hlinkClick xmlns:r="http://schemas.openxmlformats.org/officeDocument/2006/relationships" r:id="rId3" tooltip="Po výbere tohto prepojenia získate všetky informácie o vzorcoch v Exceli, článok na webe"/>
            <a:extLst>
              <a:ext uri="{FF2B5EF4-FFF2-40B4-BE49-F238E27FC236}">
                <a16:creationId xmlns:a16="http://schemas.microsoft.com/office/drawing/2014/main" id="{41455299-D7B6-412C-80EB-393F42F3AB5B}"/>
              </a:ext>
            </a:extLst>
          </xdr:cNvPr>
          <xdr:cNvSpPr txBox="1"/>
        </xdr:nvSpPr>
        <xdr:spPr>
          <a:xfrm>
            <a:off x="1027591" y="1108280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Prehľad</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vzorcov v Exceli</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88" name="Grafika 22" descr="Šípka">
            <a:hlinkClick xmlns:r="http://schemas.openxmlformats.org/officeDocument/2006/relationships" r:id="rId3" tooltip="Po výbere tohto prepojenia získate ďalšie informácie na webe"/>
            <a:extLst>
              <a:ext uri="{FF2B5EF4-FFF2-40B4-BE49-F238E27FC236}">
                <a16:creationId xmlns:a16="http://schemas.microsoft.com/office/drawing/2014/main" id="{C16F4A00-286C-4F3A-A614-E46206C748BF}"/>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008444"/>
            <a:ext cx="492262" cy="359079"/>
          </a:xfrm>
          <a:prstGeom prst="rect">
            <a:avLst/>
          </a:prstGeom>
        </xdr:spPr>
      </xdr:pic>
    </xdr:grpSp>
    <xdr:clientData/>
  </xdr:twoCellAnchor>
  <xdr:twoCellAnchor>
    <xdr:from>
      <xdr:col>0</xdr:col>
      <xdr:colOff>562406</xdr:colOff>
      <xdr:row>40</xdr:row>
      <xdr:rowOff>163060</xdr:rowOff>
    </xdr:from>
    <xdr:to>
      <xdr:col>1</xdr:col>
      <xdr:colOff>3581400</xdr:colOff>
      <xdr:row>42</xdr:row>
      <xdr:rowOff>146449</xdr:rowOff>
    </xdr:to>
    <xdr:grpSp>
      <xdr:nvGrpSpPr>
        <xdr:cNvPr id="4" name="Skupina 3">
          <a:extLst>
            <a:ext uri="{FF2B5EF4-FFF2-40B4-BE49-F238E27FC236}">
              <a16:creationId xmlns:a16="http://schemas.microsoft.com/office/drawing/2014/main" id="{98FAF5DD-EE61-45C8-981A-2D0D0E97F1D8}"/>
            </a:ext>
          </a:extLst>
        </xdr:cNvPr>
        <xdr:cNvGrpSpPr/>
      </xdr:nvGrpSpPr>
      <xdr:grpSpPr>
        <a:xfrm>
          <a:off x="560501" y="8070715"/>
          <a:ext cx="3916249" cy="341529"/>
          <a:chOff x="562406" y="11383510"/>
          <a:chExt cx="3885769" cy="364389"/>
        </a:xfrm>
      </xdr:grpSpPr>
      <xdr:sp macro="" textlink="">
        <xdr:nvSpPr>
          <xdr:cNvPr id="89" name="Krok" descr="Všetky informácie o funkcii IFS, hypertextové prepojenie na web&#10;">
            <a:hlinkClick xmlns:r="http://schemas.openxmlformats.org/officeDocument/2006/relationships" r:id="rId6" tooltip="Po výbere tohto prepojenia získate informácie o všetkých funkciách Excelu podľa kategórie, článok na webe"/>
            <a:extLst>
              <a:ext uri="{FF2B5EF4-FFF2-40B4-BE49-F238E27FC236}">
                <a16:creationId xmlns:a16="http://schemas.microsoft.com/office/drawing/2014/main" id="{D3CD53C6-1DF8-4009-A56B-751B768B6B8A}"/>
              </a:ext>
            </a:extLst>
          </xdr:cNvPr>
          <xdr:cNvSpPr txBox="1"/>
        </xdr:nvSpPr>
        <xdr:spPr>
          <a:xfrm>
            <a:off x="1027591" y="11460686"/>
            <a:ext cx="34205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 funkcií Excelu (podľa</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kategórie)</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90" name="Grafika 22" descr="Šípka">
            <a:hlinkClick xmlns:r="http://schemas.openxmlformats.org/officeDocument/2006/relationships" r:id="rId6" tooltip="Po výbere tohto prepojenia získate ďalšie informácie na webe"/>
            <a:extLst>
              <a:ext uri="{FF2B5EF4-FFF2-40B4-BE49-F238E27FC236}">
                <a16:creationId xmlns:a16="http://schemas.microsoft.com/office/drawing/2014/main" id="{49851395-FA5C-4A27-8B33-9F958E814897}"/>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383510"/>
            <a:ext cx="492262" cy="364389"/>
          </a:xfrm>
          <a:prstGeom prst="rect">
            <a:avLst/>
          </a:prstGeom>
        </xdr:spPr>
      </xdr:pic>
    </xdr:grpSp>
    <xdr:clientData/>
  </xdr:twoCellAnchor>
  <xdr:twoCellAnchor>
    <xdr:from>
      <xdr:col>0</xdr:col>
      <xdr:colOff>562406</xdr:colOff>
      <xdr:row>45</xdr:row>
      <xdr:rowOff>3478</xdr:rowOff>
    </xdr:from>
    <xdr:to>
      <xdr:col>1</xdr:col>
      <xdr:colOff>3019425</xdr:colOff>
      <xdr:row>46</xdr:row>
      <xdr:rowOff>177367</xdr:rowOff>
    </xdr:to>
    <xdr:grpSp>
      <xdr:nvGrpSpPr>
        <xdr:cNvPr id="2" name="Skupina 1">
          <a:extLst>
            <a:ext uri="{FF2B5EF4-FFF2-40B4-BE49-F238E27FC236}">
              <a16:creationId xmlns:a16="http://schemas.microsoft.com/office/drawing/2014/main" id="{2F82E782-5C9A-405F-90E2-13AE28FFFCBD}"/>
            </a:ext>
          </a:extLst>
        </xdr:cNvPr>
        <xdr:cNvGrpSpPr/>
      </xdr:nvGrpSpPr>
      <xdr:grpSpPr>
        <a:xfrm>
          <a:off x="560501" y="8814103"/>
          <a:ext cx="3356179" cy="351054"/>
          <a:chOff x="562406" y="12176428"/>
          <a:chExt cx="3323794" cy="364389"/>
        </a:xfrm>
      </xdr:grpSpPr>
      <xdr:sp macro="" textlink="">
        <xdr:nvSpPr>
          <xdr:cNvPr id="91" name="Krok" descr="Bezplatné online školenie pre Excel, hypertextové prepojenie na web&#10;">
            <a:hlinkClick xmlns:r="http://schemas.openxmlformats.org/officeDocument/2006/relationships" r:id="rId7" tooltip="Po výbere tohto prepojenia získate informácie o bezplatnom online školení pre Excel, článok na webe"/>
            <a:extLst>
              <a:ext uri="{FF2B5EF4-FFF2-40B4-BE49-F238E27FC236}">
                <a16:creationId xmlns:a16="http://schemas.microsoft.com/office/drawing/2014/main" id="{19A3D044-BB8D-41AF-8364-CFED7743E9E8}"/>
              </a:ext>
            </a:extLst>
          </xdr:cNvPr>
          <xdr:cNvSpPr txBox="1"/>
        </xdr:nvSpPr>
        <xdr:spPr>
          <a:xfrm>
            <a:off x="1040199" y="12227532"/>
            <a:ext cx="2846001"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92" name="Grafika 22" descr="Šípka">
            <a:hlinkClick xmlns:r="http://schemas.openxmlformats.org/officeDocument/2006/relationships" r:id="rId7" tooltip="Po výbere tohto prepojenia získate ďalšie informácie na webe"/>
            <a:extLst>
              <a:ext uri="{FF2B5EF4-FFF2-40B4-BE49-F238E27FC236}">
                <a16:creationId xmlns:a16="http://schemas.microsoft.com/office/drawing/2014/main" id="{37889FD7-87AC-422B-93F8-5AECB4800703}"/>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2176428"/>
            <a:ext cx="492262" cy="364389"/>
          </a:xfrm>
          <a:prstGeom prst="rect">
            <a:avLst/>
          </a:prstGeom>
        </xdr:spPr>
      </xdr:pic>
    </xdr:grpSp>
    <xdr:clientData/>
  </xdr:twoCellAnchor>
  <xdr:twoCellAnchor>
    <xdr:from>
      <xdr:col>0</xdr:col>
      <xdr:colOff>562406</xdr:colOff>
      <xdr:row>42</xdr:row>
      <xdr:rowOff>162436</xdr:rowOff>
    </xdr:from>
    <xdr:to>
      <xdr:col>1</xdr:col>
      <xdr:colOff>3314700</xdr:colOff>
      <xdr:row>44</xdr:row>
      <xdr:rowOff>145825</xdr:rowOff>
    </xdr:to>
    <xdr:grpSp>
      <xdr:nvGrpSpPr>
        <xdr:cNvPr id="3" name="Skupina 2">
          <a:extLst>
            <a:ext uri="{FF2B5EF4-FFF2-40B4-BE49-F238E27FC236}">
              <a16:creationId xmlns:a16="http://schemas.microsoft.com/office/drawing/2014/main" id="{F4AC7FE3-2FB4-4A3F-8F6D-E41D0BF24478}"/>
            </a:ext>
          </a:extLst>
        </xdr:cNvPr>
        <xdr:cNvGrpSpPr/>
      </xdr:nvGrpSpPr>
      <xdr:grpSpPr>
        <a:xfrm>
          <a:off x="560501" y="8432041"/>
          <a:ext cx="3649549" cy="341529"/>
          <a:chOff x="562406" y="11763886"/>
          <a:chExt cx="3619069" cy="364389"/>
        </a:xfrm>
      </xdr:grpSpPr>
      <xdr:sp macro="" textlink="">
        <xdr:nvSpPr>
          <xdr:cNvPr id="93" name="Krok" descr="Rozšírené príkazy IF, hypertextové prepojenie na web&#10;">
            <a:hlinkClick xmlns:r="http://schemas.openxmlformats.org/officeDocument/2006/relationships" r:id="rId8" tooltip="Po výbere tohto prepojenia získate informácie o všetkých funkciách Excelu podľa abecedy, článok na webe"/>
            <a:extLst>
              <a:ext uri="{FF2B5EF4-FFF2-40B4-BE49-F238E27FC236}">
                <a16:creationId xmlns:a16="http://schemas.microsoft.com/office/drawing/2014/main" id="{0C9EBEA8-904F-4B13-9D34-42D4C435F750}"/>
              </a:ext>
            </a:extLst>
          </xdr:cNvPr>
          <xdr:cNvSpPr txBox="1"/>
        </xdr:nvSpPr>
        <xdr:spPr>
          <a:xfrm>
            <a:off x="1027591" y="11832161"/>
            <a:ext cx="3153884"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Zoznam funkcií Excelu (podľa abecedy)</a:t>
            </a:r>
          </a:p>
        </xdr:txBody>
      </xdr:sp>
      <xdr:pic>
        <xdr:nvPicPr>
          <xdr:cNvPr id="94" name="Grafika 22" descr="Šípka">
            <a:hlinkClick xmlns:r="http://schemas.openxmlformats.org/officeDocument/2006/relationships" r:id="rId8" tooltip="Po výbere tohto prepojenia získate ďalšie informácie na webe"/>
            <a:extLst>
              <a:ext uri="{FF2B5EF4-FFF2-40B4-BE49-F238E27FC236}">
                <a16:creationId xmlns:a16="http://schemas.microsoft.com/office/drawing/2014/main" id="{33FB7408-A75F-4F9B-936E-020F44B829CD}"/>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562406" y="11763886"/>
            <a:ext cx="492262" cy="364389"/>
          </a:xfrm>
          <a:prstGeom prst="rect">
            <a:avLst/>
          </a:prstGeom>
        </xdr:spPr>
      </xdr:pic>
    </xdr:grpSp>
    <xdr:clientData/>
  </xdr:twoCellAnchor>
  <xdr:twoCellAnchor>
    <xdr:from>
      <xdr:col>0</xdr:col>
      <xdr:colOff>352425</xdr:colOff>
      <xdr:row>0</xdr:row>
      <xdr:rowOff>352425</xdr:rowOff>
    </xdr:from>
    <xdr:to>
      <xdr:col>1</xdr:col>
      <xdr:colOff>5218938</xdr:colOff>
      <xdr:row>34</xdr:row>
      <xdr:rowOff>66675</xdr:rowOff>
    </xdr:to>
    <xdr:sp macro="" textlink="">
      <xdr:nvSpPr>
        <xdr:cNvPr id="62" name="txt_TourBackground" descr="Pozadie">
          <a:extLst>
            <a:ext uri="{FF2B5EF4-FFF2-40B4-BE49-F238E27FC236}">
              <a16:creationId xmlns:a16="http://schemas.microsoft.com/office/drawing/2014/main" id="{9C42B660-A3B5-4F00-8B62-1A2BC85EB46D}"/>
            </a:ext>
          </a:extLst>
        </xdr:cNvPr>
        <xdr:cNvSpPr/>
      </xdr:nvSpPr>
      <xdr:spPr>
        <a:xfrm>
          <a:off x="352425" y="352425"/>
          <a:ext cx="5733288" cy="679132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xdr:from>
      <xdr:col>0</xdr:col>
      <xdr:colOff>567653</xdr:colOff>
      <xdr:row>0</xdr:row>
      <xdr:rowOff>490010</xdr:rowOff>
    </xdr:from>
    <xdr:to>
      <xdr:col>1</xdr:col>
      <xdr:colOff>4866359</xdr:colOff>
      <xdr:row>2</xdr:row>
      <xdr:rowOff>15411</xdr:rowOff>
    </xdr:to>
    <xdr:sp macro="" textlink="">
      <xdr:nvSpPr>
        <xdr:cNvPr id="63" name="txt_TourHeader" descr="Využite pomoc od Sprievodcu funkciami">
          <a:extLst>
            <a:ext uri="{FF2B5EF4-FFF2-40B4-BE49-F238E27FC236}">
              <a16:creationId xmlns:a16="http://schemas.microsoft.com/office/drawing/2014/main" id="{83AD9D65-6832-4C8D-9DD3-D366BF3EAA96}"/>
            </a:ext>
          </a:extLst>
        </xdr:cNvPr>
        <xdr:cNvSpPr txBox="1"/>
      </xdr:nvSpPr>
      <xdr:spPr>
        <a:xfrm>
          <a:off x="567653" y="490010"/>
          <a:ext cx="5165481" cy="477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Využite pomoc od Sprievodcu funkciami</a:t>
          </a:r>
        </a:p>
      </xdr:txBody>
    </xdr:sp>
    <xdr:clientData/>
  </xdr:twoCellAnchor>
  <xdr:twoCellAnchor>
    <xdr:from>
      <xdr:col>0</xdr:col>
      <xdr:colOff>567653</xdr:colOff>
      <xdr:row>2</xdr:row>
      <xdr:rowOff>105836</xdr:rowOff>
    </xdr:from>
    <xdr:to>
      <xdr:col>1</xdr:col>
      <xdr:colOff>4863004</xdr:colOff>
      <xdr:row>2</xdr:row>
      <xdr:rowOff>105836</xdr:rowOff>
    </xdr:to>
    <xdr:cxnSp macro="">
      <xdr:nvCxnSpPr>
        <xdr:cNvPr id="64" name="txt_TourLine1" descr="Ozdobná čiara">
          <a:extLst>
            <a:ext uri="{FF2B5EF4-FFF2-40B4-BE49-F238E27FC236}">
              <a16:creationId xmlns:a16="http://schemas.microsoft.com/office/drawing/2014/main" id="{D8FD096E-9957-4C96-9E24-BC15AE704466}"/>
            </a:ext>
          </a:extLst>
        </xdr:cNvPr>
        <xdr:cNvCxnSpPr>
          <a:cxnSpLocks/>
        </xdr:cNvCxnSpPr>
      </xdr:nvCxnSpPr>
      <xdr:spPr>
        <a:xfrm>
          <a:off x="567653" y="1058336"/>
          <a:ext cx="516212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567653</xdr:colOff>
      <xdr:row>30</xdr:row>
      <xdr:rowOff>136956</xdr:rowOff>
    </xdr:from>
    <xdr:to>
      <xdr:col>1</xdr:col>
      <xdr:colOff>4863004</xdr:colOff>
      <xdr:row>30</xdr:row>
      <xdr:rowOff>136956</xdr:rowOff>
    </xdr:to>
    <xdr:cxnSp macro="">
      <xdr:nvCxnSpPr>
        <xdr:cNvPr id="65" name="txt_TourLine2" descr="Ozdobná čiara">
          <a:extLst>
            <a:ext uri="{FF2B5EF4-FFF2-40B4-BE49-F238E27FC236}">
              <a16:creationId xmlns:a16="http://schemas.microsoft.com/office/drawing/2014/main" id="{8AE36029-DE43-4E7F-9235-7AED0D64959D}"/>
            </a:ext>
          </a:extLst>
        </xdr:cNvPr>
        <xdr:cNvCxnSpPr>
          <a:cxnSpLocks/>
        </xdr:cNvCxnSpPr>
      </xdr:nvCxnSpPr>
      <xdr:spPr>
        <a:xfrm>
          <a:off x="567653" y="6452031"/>
          <a:ext cx="5162126"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564488</xdr:colOff>
      <xdr:row>2</xdr:row>
      <xdr:rowOff>137395</xdr:rowOff>
    </xdr:from>
    <xdr:to>
      <xdr:col>1</xdr:col>
      <xdr:colOff>4863194</xdr:colOff>
      <xdr:row>5</xdr:row>
      <xdr:rowOff>43796</xdr:rowOff>
    </xdr:to>
    <xdr:sp macro="" textlink="">
      <xdr:nvSpPr>
        <xdr:cNvPr id="66" name="txt_TourIntro" descr="Ak poznáte názov funkcie, ktorú chcete použiť, no nie ste si istí, ako ju vytvoriť, môže vám pomôcť Sprievodca funkciami.">
          <a:extLst>
            <a:ext uri="{FF2B5EF4-FFF2-40B4-BE49-F238E27FC236}">
              <a16:creationId xmlns:a16="http://schemas.microsoft.com/office/drawing/2014/main" id="{FABEC59D-5AEA-4C46-9000-A7FA99F54DC2}"/>
            </a:ext>
          </a:extLst>
        </xdr:cNvPr>
        <xdr:cNvSpPr txBox="1"/>
      </xdr:nvSpPr>
      <xdr:spPr>
        <a:xfrm>
          <a:off x="564488" y="1089895"/>
          <a:ext cx="5165481" cy="47790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Ak poznáte názov funkcie, ktorú chcete použiť, no nie ste si istí, ako ju vytvoriť, môže vám pomôcť Sprievodca funkciami.</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xdr:from>
      <xdr:col>0</xdr:col>
      <xdr:colOff>576262</xdr:colOff>
      <xdr:row>5</xdr:row>
      <xdr:rowOff>57140</xdr:rowOff>
    </xdr:from>
    <xdr:to>
      <xdr:col>1</xdr:col>
      <xdr:colOff>4943475</xdr:colOff>
      <xdr:row>10</xdr:row>
      <xdr:rowOff>19052</xdr:rowOff>
    </xdr:to>
    <xdr:grpSp>
      <xdr:nvGrpSpPr>
        <xdr:cNvPr id="67" name="grp_Step">
          <a:extLst>
            <a:ext uri="{FF2B5EF4-FFF2-40B4-BE49-F238E27FC236}">
              <a16:creationId xmlns:a16="http://schemas.microsoft.com/office/drawing/2014/main" id="{BD77C92C-5C36-46AE-A637-B10B8A476780}"/>
            </a:ext>
          </a:extLst>
        </xdr:cNvPr>
        <xdr:cNvGrpSpPr/>
      </xdr:nvGrpSpPr>
      <xdr:grpSpPr>
        <a:xfrm>
          <a:off x="578167" y="1575425"/>
          <a:ext cx="5258753" cy="906792"/>
          <a:chOff x="647700" y="7419974"/>
          <a:chExt cx="5326256" cy="893481"/>
        </a:xfrm>
      </xdr:grpSpPr>
      <xdr:sp macro="" textlink="">
        <xdr:nvSpPr>
          <xdr:cNvPr id="68" name="txt_Step" descr="Vyberte bunku D16, prejdite na položky Vzorce &gt; Vložiť funkciu, do poľa Hľadať funkciu zadajte funkciu VLOOKUP a stlačte tlačidlo Prejsť. Keď je zvýraznená funkcia VLOOKUP, kliknite na tlačidlo OK v dolnej časti okna. Po výbere funkcie v zozname Excel zobrazí jej syntax.&#10;">
            <a:extLst>
              <a:ext uri="{FF2B5EF4-FFF2-40B4-BE49-F238E27FC236}">
                <a16:creationId xmlns:a16="http://schemas.microsoft.com/office/drawing/2014/main" id="{0532D680-62D3-49C1-A9FC-9F775854E3A9}"/>
              </a:ext>
            </a:extLst>
          </xdr:cNvPr>
          <xdr:cNvSpPr txBox="1"/>
        </xdr:nvSpPr>
        <xdr:spPr>
          <a:xfrm>
            <a:off x="1079356" y="7459922"/>
            <a:ext cx="4894600" cy="85353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Vyberte bunku D10, prejdite na položky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Vzorce</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&gt;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Vložiť funkciu</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do </a:t>
            </a:r>
            <a:r>
              <a:rPr lang="sk" sz="1100" b="0" i="0" u="none" strike="noStrike"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poľa</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Hľadať funkciu</a:t>
            </a:r>
            <a:r>
              <a:rPr lang="sk" sz="1100" b="1" i="0" u="none" strike="noStrike"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 </a:t>
            </a:r>
            <a:r>
              <a:rPr lang="sk" sz="1100" b="0" i="0" u="none" strike="noStrike" kern="1200" baseline="0">
                <a:solidFill>
                  <a:schemeClr val="tx1">
                    <a:lumMod val="75000"/>
                    <a:lumOff val="25000"/>
                  </a:schemeClr>
                </a:solidFill>
                <a:effectLst/>
                <a:latin typeface="Segoe UI" panose="020B0502040204020203" pitchFamily="34" charset="0"/>
                <a:ea typeface="+mn-ea"/>
                <a:cs typeface="Segoe UI" panose="020B0502040204020203" pitchFamily="34" charset="0"/>
              </a:rPr>
              <a:t>zadajte funkciu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VLOOKUP</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a stlačte tlačidlo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Prejsť</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Keď je zvýraznená funkcia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VLOOKUP</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kliknite na tlačidlo </a:t>
            </a:r>
            <a:r>
              <a:rPr lang="sk" sz="1100" b="1"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OK</a:t>
            </a:r>
            <a:r>
              <a:rPr lang="sk" sz="1100" b="0" i="0" u="none" strike="noStrike" kern="1200">
                <a:solidFill>
                  <a:schemeClr val="tx1">
                    <a:lumMod val="75000"/>
                    <a:lumOff val="25000"/>
                  </a:schemeClr>
                </a:solidFill>
                <a:effectLst/>
                <a:latin typeface="Segoe UI" panose="020B0502040204020203" pitchFamily="34" charset="0"/>
                <a:ea typeface="+mn-ea"/>
                <a:cs typeface="Segoe UI" panose="020B0502040204020203" pitchFamily="34" charset="0"/>
              </a:rPr>
              <a:t> v dolnej časti okna.</a:t>
            </a:r>
            <a:r>
              <a:rPr lang="sk" sz="1100">
                <a:solidFill>
                  <a:schemeClr val="tx1">
                    <a:lumMod val="75000"/>
                    <a:lumOff val="25000"/>
                  </a:schemeClr>
                </a:solidFill>
                <a:latin typeface="Segoe UI" panose="020B0502040204020203" pitchFamily="34" charset="0"/>
                <a:cs typeface="Segoe UI" panose="020B0502040204020203" pitchFamily="34" charset="0"/>
              </a:rPr>
              <a:t> Po výbere funkcie v</a:t>
            </a:r>
            <a:r>
              <a:rPr lang="sk" sz="1100" baseline="0">
                <a:solidFill>
                  <a:schemeClr val="tx1">
                    <a:lumMod val="75000"/>
                    <a:lumOff val="25000"/>
                  </a:schemeClr>
                </a:solidFill>
                <a:latin typeface="Segoe UI" panose="020B0502040204020203" pitchFamily="34" charset="0"/>
                <a:cs typeface="Segoe UI" panose="020B0502040204020203" pitchFamily="34" charset="0"/>
              </a:rPr>
              <a:t> zozname Excel zobrazí jej syntax.</a:t>
            </a: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9" name="shp_Step" descr="1">
            <a:extLst>
              <a:ext uri="{FF2B5EF4-FFF2-40B4-BE49-F238E27FC236}">
                <a16:creationId xmlns:a16="http://schemas.microsoft.com/office/drawing/2014/main" id="{215648BB-0134-4C42-A6F9-AC13CE6B572C}"/>
              </a:ext>
            </a:extLst>
          </xdr:cNvPr>
          <xdr:cNvSpPr/>
        </xdr:nvSpPr>
        <xdr:spPr>
          <a:xfrm>
            <a:off x="647700" y="7419974"/>
            <a:ext cx="381000" cy="358364"/>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xdr:from>
      <xdr:col>0</xdr:col>
      <xdr:colOff>576262</xdr:colOff>
      <xdr:row>10</xdr:row>
      <xdr:rowOff>80962</xdr:rowOff>
    </xdr:from>
    <xdr:to>
      <xdr:col>1</xdr:col>
      <xdr:colOff>4905374</xdr:colOff>
      <xdr:row>15</xdr:row>
      <xdr:rowOff>9523</xdr:rowOff>
    </xdr:to>
    <xdr:grpSp>
      <xdr:nvGrpSpPr>
        <xdr:cNvPr id="71" name="grp_Step">
          <a:extLst>
            <a:ext uri="{FF2B5EF4-FFF2-40B4-BE49-F238E27FC236}">
              <a16:creationId xmlns:a16="http://schemas.microsoft.com/office/drawing/2014/main" id="{BF405A0F-7FA6-4E62-A4D2-D48FD5B37F21}"/>
            </a:ext>
          </a:extLst>
        </xdr:cNvPr>
        <xdr:cNvGrpSpPr/>
      </xdr:nvGrpSpPr>
      <xdr:grpSpPr>
        <a:xfrm>
          <a:off x="578167" y="2549842"/>
          <a:ext cx="5220652" cy="842961"/>
          <a:chOff x="609600" y="7810500"/>
          <a:chExt cx="5186234" cy="876582"/>
        </a:xfrm>
      </xdr:grpSpPr>
      <xdr:sp macro="" textlink="">
        <xdr:nvSpPr>
          <xdr:cNvPr id="72" name="txt_Step" descr="Next, enter the function arguments in their respective text boxes. As you enter each one, Excel will evaluate it, and show you its result, with the final result at the bottom. As you enter each section, the criteria for each argument is listed at the bottom of the form.  Press OK when you're done, and Excel will enter the formula for you.&#10;&#10;">
            <a:extLst>
              <a:ext uri="{FF2B5EF4-FFF2-40B4-BE49-F238E27FC236}">
                <a16:creationId xmlns:a16="http://schemas.microsoft.com/office/drawing/2014/main" id="{A358580A-E770-426C-AC4A-D3576DB6F54D}"/>
              </a:ext>
            </a:extLst>
          </xdr:cNvPr>
          <xdr:cNvSpPr txBox="1"/>
        </xdr:nvSpPr>
        <xdr:spPr>
          <a:xfrm>
            <a:off x="1017295" y="7852458"/>
            <a:ext cx="4778539" cy="8346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Zadajte argumenty funkcie do príslušných textových polí. Pri zadávaní jednotlivých argumentov ich Excel vyhodnotí a zobrazí ich výsledok, pričom konečný výsledok sa zobrazí v dolnej časti okna. Po dokončení stlačte tlačidlo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OK</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 Excel zadá vzorec.</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73" name="shp_Step" descr="2">
            <a:extLst>
              <a:ext uri="{FF2B5EF4-FFF2-40B4-BE49-F238E27FC236}">
                <a16:creationId xmlns:a16="http://schemas.microsoft.com/office/drawing/2014/main" id="{C005430B-3DD1-4151-A947-1D4633E6F168}"/>
              </a:ext>
            </a:extLst>
          </xdr:cNvPr>
          <xdr:cNvSpPr/>
        </xdr:nvSpPr>
        <xdr:spPr>
          <a:xfrm>
            <a:off x="609600" y="7810500"/>
            <a:ext cx="37219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561974</xdr:colOff>
      <xdr:row>31</xdr:row>
      <xdr:rowOff>128589</xdr:rowOff>
    </xdr:from>
    <xdr:to>
      <xdr:col>1</xdr:col>
      <xdr:colOff>970369</xdr:colOff>
      <xdr:row>33</xdr:row>
      <xdr:rowOff>83038</xdr:rowOff>
    </xdr:to>
    <xdr:sp macro="" textlink="">
      <xdr:nvSpPr>
        <xdr:cNvPr id="74" name="TlačidloNaspäť" descr="Vrátiť na predchádzajúci hárok">
          <a:hlinkClick xmlns:r="http://schemas.openxmlformats.org/officeDocument/2006/relationships" r:id="rId9" tooltip="Kliknutím sem sa vrátite na predchádzajúci hárok."/>
          <a:extLst>
            <a:ext uri="{FF2B5EF4-FFF2-40B4-BE49-F238E27FC236}">
              <a16:creationId xmlns:a16="http://schemas.microsoft.com/office/drawing/2014/main" id="{5E40797B-36B9-4C1B-9AE0-EA6AD5EEF027}"/>
            </a:ext>
          </a:extLst>
        </xdr:cNvPr>
        <xdr:cNvSpPr/>
      </xdr:nvSpPr>
      <xdr:spPr>
        <a:xfrm flipH="1">
          <a:off x="561974" y="6634164"/>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3646535</xdr:colOff>
      <xdr:row>31</xdr:row>
      <xdr:rowOff>128589</xdr:rowOff>
    </xdr:from>
    <xdr:to>
      <xdr:col>1</xdr:col>
      <xdr:colOff>4921705</xdr:colOff>
      <xdr:row>33</xdr:row>
      <xdr:rowOff>83038</xdr:rowOff>
    </xdr:to>
    <xdr:sp macro="" textlink="">
      <xdr:nvSpPr>
        <xdr:cNvPr id="75" name="TlačidloĎalej" descr="Prejsť na nasledujúci hárok">
          <a:hlinkClick xmlns:r="http://schemas.openxmlformats.org/officeDocument/2006/relationships" r:id="rId10" tooltip="Kliknutím sem prejdete na nasledujúci hárok"/>
          <a:extLst>
            <a:ext uri="{FF2B5EF4-FFF2-40B4-BE49-F238E27FC236}">
              <a16:creationId xmlns:a16="http://schemas.microsoft.com/office/drawing/2014/main" id="{1C0B3F5D-086A-4A30-A12D-A0A3DB6D24E2}"/>
            </a:ext>
          </a:extLst>
        </xdr:cNvPr>
        <xdr:cNvSpPr/>
      </xdr:nvSpPr>
      <xdr:spPr>
        <a:xfrm>
          <a:off x="4513310" y="6634164"/>
          <a:ext cx="1275170"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oneCell">
    <xdr:from>
      <xdr:col>1</xdr:col>
      <xdr:colOff>240369</xdr:colOff>
      <xdr:row>15</xdr:row>
      <xdr:rowOff>114300</xdr:rowOff>
    </xdr:from>
    <xdr:to>
      <xdr:col>1</xdr:col>
      <xdr:colOff>4845980</xdr:colOff>
      <xdr:row>29</xdr:row>
      <xdr:rowOff>20793</xdr:rowOff>
    </xdr:to>
    <xdr:pic>
      <xdr:nvPicPr>
        <xdr:cNvPr id="7" name="Obrázok 6" descr="Dialógové okno Argumenty funkcie VLOOKUP">
          <a:extLst>
            <a:ext uri="{FF2B5EF4-FFF2-40B4-BE49-F238E27FC236}">
              <a16:creationId xmlns:a16="http://schemas.microsoft.com/office/drawing/2014/main" id="{C7EE5AD6-DE34-4A7F-A5A8-829E51443D17}"/>
            </a:ext>
          </a:extLst>
        </xdr:cNvPr>
        <xdr:cNvPicPr>
          <a:picLocks noChangeAspect="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xdr:blipFill>
      <xdr:spPr>
        <a:xfrm>
          <a:off x="1107144" y="3571875"/>
          <a:ext cx="4605611" cy="2573493"/>
        </a:xfrm>
        <a:prstGeom prst="rect">
          <a:avLst/>
        </a:prstGeom>
      </xdr:spPr>
    </xdr:pic>
    <xdr:clientData/>
  </xdr:twoCellAnchor>
  <xdr:twoCellAnchor>
    <xdr:from>
      <xdr:col>1</xdr:col>
      <xdr:colOff>1544364</xdr:colOff>
      <xdr:row>16</xdr:row>
      <xdr:rowOff>66379</xdr:rowOff>
    </xdr:from>
    <xdr:to>
      <xdr:col>6</xdr:col>
      <xdr:colOff>571500</xdr:colOff>
      <xdr:row>35</xdr:row>
      <xdr:rowOff>163387</xdr:rowOff>
    </xdr:to>
    <xdr:grpSp>
      <xdr:nvGrpSpPr>
        <xdr:cNvPr id="8" name="Skupina 7">
          <a:extLst>
            <a:ext uri="{FF2B5EF4-FFF2-40B4-BE49-F238E27FC236}">
              <a16:creationId xmlns:a16="http://schemas.microsoft.com/office/drawing/2014/main" id="{8F43BB86-459B-4A39-BF41-D15966065CB8}"/>
            </a:ext>
          </a:extLst>
        </xdr:cNvPr>
        <xdr:cNvGrpSpPr/>
      </xdr:nvGrpSpPr>
      <xdr:grpSpPr>
        <a:xfrm>
          <a:off x="2435904" y="3626824"/>
          <a:ext cx="7727271" cy="3539343"/>
          <a:chOff x="2411139" y="6952954"/>
          <a:chExt cx="7523436" cy="3716508"/>
        </a:xfrm>
      </xdr:grpSpPr>
      <xdr:grpSp>
        <xdr:nvGrpSpPr>
          <xdr:cNvPr id="96" name="Skupina 95">
            <a:extLst>
              <a:ext uri="{FF2B5EF4-FFF2-40B4-BE49-F238E27FC236}">
                <a16:creationId xmlns:a16="http://schemas.microsoft.com/office/drawing/2014/main" id="{577BB227-C2B4-49F0-A57F-186EA94E85EE}"/>
              </a:ext>
            </a:extLst>
          </xdr:cNvPr>
          <xdr:cNvGrpSpPr/>
        </xdr:nvGrpSpPr>
        <xdr:grpSpPr>
          <a:xfrm>
            <a:off x="2733674" y="6952954"/>
            <a:ext cx="6924676" cy="1721004"/>
            <a:chOff x="2895600" y="6567190"/>
            <a:chExt cx="6924676" cy="1721004"/>
          </a:xfrm>
        </xdr:grpSpPr>
        <xdr:grpSp>
          <xdr:nvGrpSpPr>
            <xdr:cNvPr id="97" name="DOBRE VEDIEŤ" descr="DOBRE VEDIEŤ&#10;&#10;">
              <a:extLst>
                <a:ext uri="{FF2B5EF4-FFF2-40B4-BE49-F238E27FC236}">
                  <a16:creationId xmlns:a16="http://schemas.microsoft.com/office/drawing/2014/main" id="{FC9A679E-BCF4-47F2-9013-DDD119FE3134}"/>
                </a:ext>
              </a:extLst>
            </xdr:cNvPr>
            <xdr:cNvGrpSpPr/>
          </xdr:nvGrpSpPr>
          <xdr:grpSpPr>
            <a:xfrm>
              <a:off x="6391276" y="6567190"/>
              <a:ext cx="3429000" cy="1721004"/>
              <a:chOff x="6778625" y="15564811"/>
              <a:chExt cx="3538099" cy="1653047"/>
            </a:xfrm>
          </xdr:grpSpPr>
          <xdr:pic>
            <xdr:nvPicPr>
              <xdr:cNvPr id="100" name="Grafika 147" descr="Okuliare">
                <a:extLst>
                  <a:ext uri="{FF2B5EF4-FFF2-40B4-BE49-F238E27FC236}">
                    <a16:creationId xmlns:a16="http://schemas.microsoft.com/office/drawing/2014/main" id="{5453A0B2-78C5-4344-8F52-8FD3B6FD4BF3}"/>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6778625" y="15564811"/>
                <a:ext cx="323347" cy="349115"/>
              </a:xfrm>
              <a:prstGeom prst="rect">
                <a:avLst/>
              </a:prstGeom>
            </xdr:spPr>
          </xdr:pic>
          <xdr:sp macro="" textlink="">
            <xdr:nvSpPr>
              <xdr:cNvPr id="99" name="Krok" descr="GOOD TO KNOW&#10;You can type cell and range references, or select them with your mouse.&#10;&#10;">
                <a:extLst>
                  <a:ext uri="{FF2B5EF4-FFF2-40B4-BE49-F238E27FC236}">
                    <a16:creationId xmlns:a16="http://schemas.microsoft.com/office/drawing/2014/main" id="{F0AD040B-5C25-478A-B090-2BEE04AE7896}"/>
                  </a:ext>
                </a:extLst>
              </xdr:cNvPr>
              <xdr:cNvSpPr txBox="1"/>
            </xdr:nvSpPr>
            <xdr:spPr>
              <a:xfrm>
                <a:off x="7033130" y="15592258"/>
                <a:ext cx="3283594"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Odkazy na bunky a rozsahy môžete zadať alebo ich vybrať myšou.</a:t>
                </a:r>
                <a:endParaRPr lang="en-US" sz="1100">
                  <a:effectLst/>
                  <a:latin typeface="+mn-lt"/>
                </a:endParaRPr>
              </a:p>
            </xdr:txBody>
          </xdr:sp>
        </xdr:grpSp>
        <xdr:cxnSp macro="">
          <xdr:nvCxnSpPr>
            <xdr:cNvPr id="98" name="Spojnica: zakrivená 97">
              <a:extLst>
                <a:ext uri="{FF2B5EF4-FFF2-40B4-BE49-F238E27FC236}">
                  <a16:creationId xmlns:a16="http://schemas.microsoft.com/office/drawing/2014/main" id="{0CC08E43-E456-4C6F-8248-9D4BC059339B}"/>
                </a:ext>
              </a:extLst>
            </xdr:cNvPr>
            <xdr:cNvCxnSpPr/>
          </xdr:nvCxnSpPr>
          <xdr:spPr>
            <a:xfrm rot="10800000" flipV="1">
              <a:off x="2895600" y="6715123"/>
              <a:ext cx="3409950" cy="285751"/>
            </a:xfrm>
            <a:prstGeom prst="curvedConnector3">
              <a:avLst>
                <a:gd name="adj1" fmla="val 100000"/>
              </a:avLst>
            </a:pr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cxnSp>
      </xdr:grpSp>
      <xdr:grpSp>
        <xdr:nvGrpSpPr>
          <xdr:cNvPr id="101" name="DOBRE VEDIEŤ" descr="DOBRE VEDIEŤ&#10;&#10;">
            <a:extLst>
              <a:ext uri="{FF2B5EF4-FFF2-40B4-BE49-F238E27FC236}">
                <a16:creationId xmlns:a16="http://schemas.microsoft.com/office/drawing/2014/main" id="{822A9B89-A4CF-41F0-9CCC-5CA5434235A5}"/>
              </a:ext>
            </a:extLst>
          </xdr:cNvPr>
          <xdr:cNvGrpSpPr/>
        </xdr:nvGrpSpPr>
        <xdr:grpSpPr>
          <a:xfrm>
            <a:off x="2411139" y="8673756"/>
            <a:ext cx="7523436" cy="1995706"/>
            <a:chOff x="2779964" y="15904785"/>
            <a:chExt cx="6772887" cy="1916900"/>
          </a:xfrm>
        </xdr:grpSpPr>
        <xdr:pic>
          <xdr:nvPicPr>
            <xdr:cNvPr id="103" name="Grafika 147" descr="Okuliare">
              <a:extLst>
                <a:ext uri="{FF2B5EF4-FFF2-40B4-BE49-F238E27FC236}">
                  <a16:creationId xmlns:a16="http://schemas.microsoft.com/office/drawing/2014/main" id="{EFFF6D28-D18B-4B89-936E-DF6191BD0EB9}"/>
                </a:ext>
              </a:extLst>
            </xdr:cNvPr>
            <xdr:cNvPicPr>
              <a:picLocks noChangeAspect="1"/>
            </xdr:cNvPicPr>
          </xdr:nvPicPr>
          <xdr:blipFill>
            <a:blip xmlns:r="http://schemas.openxmlformats.org/officeDocument/2006/relationships" r:embed="rId12">
              <a:extLst>
                <a:ext uri="{96DAC541-7B7A-43D3-8B79-37D633B846F1}">
                  <asvg:svgBlip xmlns:asvg="http://schemas.microsoft.com/office/drawing/2016/SVG/main" r:embed="rId13"/>
                </a:ext>
              </a:extLst>
            </a:blip>
            <a:stretch>
              <a:fillRect/>
            </a:stretch>
          </xdr:blipFill>
          <xdr:spPr>
            <a:xfrm>
              <a:off x="6120676" y="16141192"/>
              <a:ext cx="323347" cy="349115"/>
            </a:xfrm>
            <a:prstGeom prst="rect">
              <a:avLst/>
            </a:prstGeom>
          </xdr:spPr>
        </xdr:pic>
        <xdr:sp macro="" textlink="">
          <xdr:nvSpPr>
            <xdr:cNvPr id="102" name="Krok" descr="GOOD TO KNOW&#10;As you enter each argument's section, the argument's description will be displayed toward the bottom of the form, above the Formula result.&#10;">
              <a:extLst>
                <a:ext uri="{FF2B5EF4-FFF2-40B4-BE49-F238E27FC236}">
                  <a16:creationId xmlns:a16="http://schemas.microsoft.com/office/drawing/2014/main" id="{F8A28036-EB7B-47D2-8921-DEDF7787534A}"/>
                </a:ext>
              </a:extLst>
            </xdr:cNvPr>
            <xdr:cNvSpPr txBox="1"/>
          </xdr:nvSpPr>
          <xdr:spPr>
            <a:xfrm>
              <a:off x="6385009" y="16196085"/>
              <a:ext cx="3167842" cy="1625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dk1"/>
                  </a:solidFill>
                  <a:effectLst/>
                  <a:latin typeface="+mn-lt"/>
                  <a:ea typeface="+mn-ea"/>
                  <a:cs typeface="+mn-cs"/>
                </a:rPr>
                <a:t>Pri zadávaní častí jednotlivých argumentov sa v dolnej časti formulára nad výsledkom vzorca zobrazuje popis daného argumentu.</a:t>
              </a:r>
              <a:endParaRPr lang="en-US" sz="1100">
                <a:effectLst/>
                <a:latin typeface="+mn-lt"/>
              </a:endParaRPr>
            </a:p>
          </xdr:txBody>
        </xdr:sp>
        <xdr:sp macro="" textlink="">
          <xdr:nvSpPr>
            <xdr:cNvPr id="104" name="Voľný tvar: Tvar 103" descr="Šípka">
              <a:extLst>
                <a:ext uri="{FF2B5EF4-FFF2-40B4-BE49-F238E27FC236}">
                  <a16:creationId xmlns:a16="http://schemas.microsoft.com/office/drawing/2014/main" id="{41D03DA7-0CB4-4D50-87B6-9CBB73CABAAD}"/>
                </a:ext>
              </a:extLst>
            </xdr:cNvPr>
            <xdr:cNvSpPr/>
          </xdr:nvSpPr>
          <xdr:spPr>
            <a:xfrm rot="16200000" flipH="1" flipV="1">
              <a:off x="4551447" y="14133302"/>
              <a:ext cx="284005" cy="3826972"/>
            </a:xfrm>
            <a:custGeom>
              <a:avLst/>
              <a:gdLst>
                <a:gd name="connsiteX0" fmla="*/ 279015 w 279015"/>
                <a:gd name="connsiteY0" fmla="*/ 99249 h 1391008"/>
                <a:gd name="connsiteX1" fmla="*/ 134697 w 279015"/>
                <a:gd name="connsiteY1" fmla="*/ 118492 h 1391008"/>
                <a:gd name="connsiteX2" fmla="*/ 211667 w 279015"/>
                <a:gd name="connsiteY2" fmla="*/ 1282658 h 1391008"/>
                <a:gd name="connsiteX3" fmla="*/ 0 w 279015"/>
                <a:gd name="connsiteY3" fmla="*/ 1340386 h 1391008"/>
                <a:gd name="connsiteX4" fmla="*/ 0 w 279015"/>
                <a:gd name="connsiteY4" fmla="*/ 1340386 h 1391008"/>
                <a:gd name="connsiteX0" fmla="*/ 279015 w 279015"/>
                <a:gd name="connsiteY0" fmla="*/ 32141 h 1310271"/>
                <a:gd name="connsiteX1" fmla="*/ 152422 w 279015"/>
                <a:gd name="connsiteY1" fmla="*/ 244286 h 1310271"/>
                <a:gd name="connsiteX2" fmla="*/ 211667 w 279015"/>
                <a:gd name="connsiteY2" fmla="*/ 1215550 h 1310271"/>
                <a:gd name="connsiteX3" fmla="*/ 0 w 279015"/>
                <a:gd name="connsiteY3" fmla="*/ 1273278 h 1310271"/>
                <a:gd name="connsiteX4" fmla="*/ 0 w 279015"/>
                <a:gd name="connsiteY4" fmla="*/ 1273278 h 1310271"/>
                <a:gd name="connsiteX0" fmla="*/ 279015 w 279015"/>
                <a:gd name="connsiteY0" fmla="*/ 2960 h 1281090"/>
                <a:gd name="connsiteX1" fmla="*/ 152422 w 279015"/>
                <a:gd name="connsiteY1" fmla="*/ 215105 h 1281090"/>
                <a:gd name="connsiteX2" fmla="*/ 211667 w 279015"/>
                <a:gd name="connsiteY2" fmla="*/ 1186369 h 1281090"/>
                <a:gd name="connsiteX3" fmla="*/ 0 w 279015"/>
                <a:gd name="connsiteY3" fmla="*/ 1244097 h 1281090"/>
                <a:gd name="connsiteX4" fmla="*/ 0 w 279015"/>
                <a:gd name="connsiteY4" fmla="*/ 1244097 h 1281090"/>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279015" h="1281090">
                  <a:moveTo>
                    <a:pt x="279015" y="2960"/>
                  </a:moveTo>
                  <a:cubicBezTo>
                    <a:pt x="162617" y="-10856"/>
                    <a:pt x="163647" y="17870"/>
                    <a:pt x="152422" y="215105"/>
                  </a:cubicBezTo>
                  <a:cubicBezTo>
                    <a:pt x="141197" y="412340"/>
                    <a:pt x="237071" y="1014870"/>
                    <a:pt x="211667" y="1186369"/>
                  </a:cubicBezTo>
                  <a:cubicBezTo>
                    <a:pt x="186263" y="1357868"/>
                    <a:pt x="0" y="1244097"/>
                    <a:pt x="0" y="1244097"/>
                  </a:cubicBezTo>
                  <a:lnTo>
                    <a:pt x="0" y="1244097"/>
                  </a:lnTo>
                </a:path>
              </a:pathLst>
            </a:cu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grpSp>
    <xdr:clientData/>
  </xdr:twoCellAnchor>
</xdr:wsDr>
</file>

<file path=xl/drawings/drawing12.xml><?xml version="1.0" encoding="utf-8"?>
<xdr:wsDr xmlns:xdr="http://schemas.openxmlformats.org/drawingml/2006/spreadsheetDrawing" xmlns:a="http://schemas.openxmlformats.org/drawingml/2006/main">
  <xdr:twoCellAnchor editAs="absolute">
    <xdr:from>
      <xdr:col>0</xdr:col>
      <xdr:colOff>342900</xdr:colOff>
      <xdr:row>0</xdr:row>
      <xdr:rowOff>361950</xdr:rowOff>
    </xdr:from>
    <xdr:to>
      <xdr:col>1</xdr:col>
      <xdr:colOff>5210175</xdr:colOff>
      <xdr:row>50</xdr:row>
      <xdr:rowOff>171450</xdr:rowOff>
    </xdr:to>
    <xdr:sp macro="" textlink="">
      <xdr:nvSpPr>
        <xdr:cNvPr id="49" name="txt_TourBackground" descr="Pozadie">
          <a:extLst>
            <a:ext uri="{FF2B5EF4-FFF2-40B4-BE49-F238E27FC236}">
              <a16:creationId xmlns:a16="http://schemas.microsoft.com/office/drawing/2014/main" id="{82635223-B159-4E05-9CEC-2A2F6DF969F2}"/>
            </a:ext>
          </a:extLst>
        </xdr:cNvPr>
        <xdr:cNvSpPr/>
      </xdr:nvSpPr>
      <xdr:spPr>
        <a:xfrm>
          <a:off x="342900" y="361950"/>
          <a:ext cx="5734050" cy="998220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2200">
            <a:solidFill>
              <a:sysClr val="windowText" lastClr="000000"/>
            </a:solidFill>
            <a:latin typeface="Segoe UI Light" panose="020B0502040204020203" pitchFamily="34" charset="0"/>
            <a:cs typeface="Segoe UI Light" panose="020B0502040204020203" pitchFamily="34" charset="0"/>
          </a:endParaRPr>
        </a:p>
      </xdr:txBody>
    </xdr:sp>
    <xdr:clientData/>
  </xdr:twoCellAnchor>
  <xdr:twoCellAnchor editAs="absolute">
    <xdr:from>
      <xdr:col>0</xdr:col>
      <xdr:colOff>565153</xdr:colOff>
      <xdr:row>0</xdr:row>
      <xdr:rowOff>457199</xdr:rowOff>
    </xdr:from>
    <xdr:to>
      <xdr:col>1</xdr:col>
      <xdr:colOff>4949822</xdr:colOff>
      <xdr:row>3</xdr:row>
      <xdr:rowOff>146203</xdr:rowOff>
    </xdr:to>
    <xdr:sp macro="" textlink="">
      <xdr:nvSpPr>
        <xdr:cNvPr id="50" name="txt_TourHeader" descr="Oprava chýb vo vzorcoch">
          <a:extLst>
            <a:ext uri="{FF2B5EF4-FFF2-40B4-BE49-F238E27FC236}">
              <a16:creationId xmlns:a16="http://schemas.microsoft.com/office/drawing/2014/main" id="{05227845-B4BB-432C-8781-4109C43593D7}"/>
            </a:ext>
          </a:extLst>
        </xdr:cNvPr>
        <xdr:cNvSpPr txBox="1"/>
      </xdr:nvSpPr>
      <xdr:spPr>
        <a:xfrm>
          <a:off x="565153" y="457199"/>
          <a:ext cx="5251444" cy="832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Oprava chýb vo vzorcoch</a:t>
          </a:r>
        </a:p>
      </xdr:txBody>
    </xdr:sp>
    <xdr:clientData/>
  </xdr:twoCellAnchor>
  <xdr:twoCellAnchor editAs="absolute">
    <xdr:from>
      <xdr:col>0</xdr:col>
      <xdr:colOff>565153</xdr:colOff>
      <xdr:row>2</xdr:row>
      <xdr:rowOff>76201</xdr:rowOff>
    </xdr:from>
    <xdr:to>
      <xdr:col>1</xdr:col>
      <xdr:colOff>4946626</xdr:colOff>
      <xdr:row>2</xdr:row>
      <xdr:rowOff>76201</xdr:rowOff>
    </xdr:to>
    <xdr:cxnSp macro="">
      <xdr:nvCxnSpPr>
        <xdr:cNvPr id="51" name="txt_TourLine1" descr="Ozdobná čiara">
          <a:extLst>
            <a:ext uri="{FF2B5EF4-FFF2-40B4-BE49-F238E27FC236}">
              <a16:creationId xmlns:a16="http://schemas.microsoft.com/office/drawing/2014/main" id="{667B22D5-9F0D-4C3A-94F4-DCD9CA9B8E5C}"/>
            </a:ext>
          </a:extLst>
        </xdr:cNvPr>
        <xdr:cNvCxnSpPr>
          <a:cxnSpLocks/>
        </xdr:cNvCxnSpPr>
      </xdr:nvCxnSpPr>
      <xdr:spPr>
        <a:xfrm>
          <a:off x="565153" y="102870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565153</xdr:colOff>
      <xdr:row>47</xdr:row>
      <xdr:rowOff>106891</xdr:rowOff>
    </xdr:from>
    <xdr:to>
      <xdr:col>1</xdr:col>
      <xdr:colOff>4946626</xdr:colOff>
      <xdr:row>47</xdr:row>
      <xdr:rowOff>106891</xdr:rowOff>
    </xdr:to>
    <xdr:cxnSp macro="">
      <xdr:nvCxnSpPr>
        <xdr:cNvPr id="52" name="txt_TourLine2" descr="Ozdobná čiara">
          <a:extLst>
            <a:ext uri="{FF2B5EF4-FFF2-40B4-BE49-F238E27FC236}">
              <a16:creationId xmlns:a16="http://schemas.microsoft.com/office/drawing/2014/main" id="{B4EB5A39-3087-404B-86D1-9EB6F9D1ABB3}"/>
            </a:ext>
          </a:extLst>
        </xdr:cNvPr>
        <xdr:cNvCxnSpPr>
          <a:cxnSpLocks/>
        </xdr:cNvCxnSpPr>
      </xdr:nvCxnSpPr>
      <xdr:spPr>
        <a:xfrm>
          <a:off x="565153" y="9708091"/>
          <a:ext cx="5248248"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absolute">
    <xdr:from>
      <xdr:col>0</xdr:col>
      <xdr:colOff>571663</xdr:colOff>
      <xdr:row>2</xdr:row>
      <xdr:rowOff>109616</xdr:rowOff>
    </xdr:from>
    <xdr:to>
      <xdr:col>1</xdr:col>
      <xdr:colOff>4956332</xdr:colOff>
      <xdr:row>6</xdr:row>
      <xdr:rowOff>179620</xdr:rowOff>
    </xdr:to>
    <xdr:sp macro="" textlink="">
      <xdr:nvSpPr>
        <xdr:cNvPr id="53" name="txt_TourIntro" descr="Časom sa stretnete so vzorcom, ktorý bude obsahovať chybu a Excel pri ňom zobrazí hlásenie #ChybaNázvu!. Chyby môžu byť užitočné, pretože poukazujú na to, keď niečo nefunguje správne, no zároveň môže byť náročné ich opraviť. Našťastie je k dispozícii niekoľko možností, ktoré vám pomôžu zistiť zdroj chyby a opraviť ho.">
          <a:extLst>
            <a:ext uri="{FF2B5EF4-FFF2-40B4-BE49-F238E27FC236}">
              <a16:creationId xmlns:a16="http://schemas.microsoft.com/office/drawing/2014/main" id="{129F9FEB-45A7-4164-9E1F-0EF1DB2D9BC8}"/>
            </a:ext>
          </a:extLst>
        </xdr:cNvPr>
        <xdr:cNvSpPr txBox="1"/>
      </xdr:nvSpPr>
      <xdr:spPr>
        <a:xfrm>
          <a:off x="571663" y="1062116"/>
          <a:ext cx="5251444" cy="8320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rPr>
            <a:t>Časom sa stretnete so vzorcom, ktorý bude obsahovať chybu a Excel pri ňom zobrazí hlásenie #ChybaNázvu. Chyby môžu byť užitočné, pretože poukazujú na to, keď niečo nefunguje správne, no zároveň môže byť náročné ich opraviť. Našťastie je k dispozícii niekoľko možností, ktoré vám pomôžu zistiť zdroj chyby a opraviť ho.</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bg2">
                <a:lumMod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clientData/>
  </xdr:twoCellAnchor>
  <xdr:twoCellAnchor editAs="absolute">
    <xdr:from>
      <xdr:col>0</xdr:col>
      <xdr:colOff>666924</xdr:colOff>
      <xdr:row>7</xdr:row>
      <xdr:rowOff>19050</xdr:rowOff>
    </xdr:from>
    <xdr:to>
      <xdr:col>1</xdr:col>
      <xdr:colOff>5039317</xdr:colOff>
      <xdr:row>12</xdr:row>
      <xdr:rowOff>85725</xdr:rowOff>
    </xdr:to>
    <xdr:grpSp>
      <xdr:nvGrpSpPr>
        <xdr:cNvPr id="2" name="Skupina 1">
          <a:extLst>
            <a:ext uri="{FF2B5EF4-FFF2-40B4-BE49-F238E27FC236}">
              <a16:creationId xmlns:a16="http://schemas.microsoft.com/office/drawing/2014/main" id="{A8B5C958-0EB2-41E2-B876-52C03CDCE6CA}"/>
            </a:ext>
          </a:extLst>
        </xdr:cNvPr>
        <xdr:cNvGrpSpPr/>
      </xdr:nvGrpSpPr>
      <xdr:grpSpPr>
        <a:xfrm>
          <a:off x="663114" y="1882140"/>
          <a:ext cx="5273458" cy="1015365"/>
          <a:chOff x="571500" y="1924050"/>
          <a:chExt cx="5229626" cy="1057275"/>
        </a:xfrm>
      </xdr:grpSpPr>
      <xdr:sp macro="" textlink="">
        <xdr:nvSpPr>
          <xdr:cNvPr id="55" name="txt_Step" descr="Kontrola chýb – prejdite na položky Vzorce &gt; Kontrola chýb. Načíta sa dialógové okno, v ktorom je uvedená všeobecná príčina konkrétnej chyby. Chyba #NEDOSTUPNÝ v bunke D9 je spôsobená tým, že neexistuje hodnota zhodujúca sa s hodnotou Jablko. Tento problém môžete vyriešiť tak, že použijete existujúcu hodnotu, potlačíte chybu pomocou funkcie IFERROR, alebo ju budete ignorovať s vedomím, že zmizne vtedy, keď použijete existujúcu hodnotu.">
            <a:extLst>
              <a:ext uri="{FF2B5EF4-FFF2-40B4-BE49-F238E27FC236}">
                <a16:creationId xmlns:a16="http://schemas.microsoft.com/office/drawing/2014/main" id="{4AE4624F-481E-4B9E-ABC2-5B221D8CD197}"/>
              </a:ext>
            </a:extLst>
          </xdr:cNvPr>
          <xdr:cNvSpPr txBox="1"/>
        </xdr:nvSpPr>
        <xdr:spPr>
          <a:xfrm>
            <a:off x="991382" y="1966008"/>
            <a:ext cx="4809744" cy="1015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Kontrola chýb – prejdite na položky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Vzorce</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&gt;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Kontrola chýb</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Načíta sa dialógové okno, v ktorom je uvedená všeobecná príčina konkrétnej chyby. Chyba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#NEDOSTUPNÝ</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v bunke D9 je spôsobená tým, že neexistuje hodnota zhodujúca sa s hodnotou Jablko. Tento problém môžete vyriešiť tak, že použijete existujúcu hodnotu, potlačíte chybu pomocou funkcie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IFERROR</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alebo ju budete ignorovať s vedomím, že zmizne vtedy, keď použijete existujúcu hodnotu.</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56" name="shp_Step" descr="1">
            <a:extLst>
              <a:ext uri="{FF2B5EF4-FFF2-40B4-BE49-F238E27FC236}">
                <a16:creationId xmlns:a16="http://schemas.microsoft.com/office/drawing/2014/main" id="{43E4B612-0808-41AF-A8A5-FADFD6E77931}"/>
              </a:ext>
            </a:extLst>
          </xdr:cNvPr>
          <xdr:cNvSpPr/>
        </xdr:nvSpPr>
        <xdr:spPr>
          <a:xfrm>
            <a:off x="571500" y="1924050"/>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1</a:t>
            </a:r>
          </a:p>
        </xdr:txBody>
      </xdr:sp>
    </xdr:grpSp>
    <xdr:clientData/>
  </xdr:twoCellAnchor>
  <xdr:twoCellAnchor editAs="absolute">
    <xdr:from>
      <xdr:col>1</xdr:col>
      <xdr:colOff>81246</xdr:colOff>
      <xdr:row>14</xdr:row>
      <xdr:rowOff>142875</xdr:rowOff>
    </xdr:from>
    <xdr:to>
      <xdr:col>1</xdr:col>
      <xdr:colOff>4605055</xdr:colOff>
      <xdr:row>24</xdr:row>
      <xdr:rowOff>142637</xdr:rowOff>
    </xdr:to>
    <xdr:pic>
      <xdr:nvPicPr>
        <xdr:cNvPr id="57" name="Obrázok 56" descr="Dialógové okno Kontrola chýb">
          <a:extLst>
            <a:ext uri="{FF2B5EF4-FFF2-40B4-BE49-F238E27FC236}">
              <a16:creationId xmlns:a16="http://schemas.microsoft.com/office/drawing/2014/main" id="{0121223C-B7FB-4B99-8610-9DBF2265412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948021" y="3419475"/>
          <a:ext cx="4523809" cy="1904762"/>
        </a:xfrm>
        <a:prstGeom prst="rect">
          <a:avLst/>
        </a:prstGeom>
      </xdr:spPr>
    </xdr:pic>
    <xdr:clientData/>
  </xdr:twoCellAnchor>
  <xdr:twoCellAnchor editAs="absolute">
    <xdr:from>
      <xdr:col>0</xdr:col>
      <xdr:colOff>666924</xdr:colOff>
      <xdr:row>24</xdr:row>
      <xdr:rowOff>185738</xdr:rowOff>
    </xdr:from>
    <xdr:to>
      <xdr:col>1</xdr:col>
      <xdr:colOff>5039317</xdr:colOff>
      <xdr:row>28</xdr:row>
      <xdr:rowOff>133350</xdr:rowOff>
    </xdr:to>
    <xdr:grpSp>
      <xdr:nvGrpSpPr>
        <xdr:cNvPr id="3" name="Skupina 2">
          <a:extLst>
            <a:ext uri="{FF2B5EF4-FFF2-40B4-BE49-F238E27FC236}">
              <a16:creationId xmlns:a16="http://schemas.microsoft.com/office/drawing/2014/main" id="{76285975-E71E-42A6-9427-0A2776DA5CC0}"/>
            </a:ext>
          </a:extLst>
        </xdr:cNvPr>
        <xdr:cNvGrpSpPr/>
      </xdr:nvGrpSpPr>
      <xdr:grpSpPr>
        <a:xfrm>
          <a:off x="663114" y="5165408"/>
          <a:ext cx="5273458" cy="669607"/>
          <a:chOff x="571500" y="4957763"/>
          <a:chExt cx="5229626" cy="709612"/>
        </a:xfrm>
      </xdr:grpSpPr>
      <xdr:sp macro="" textlink="">
        <xdr:nvSpPr>
          <xdr:cNvPr id="59" name="txt_Step" descr="Keď kliknete na položku Pomocník pre túto chybu, zobrazí sa konkrétna téma Pomocníka pre toto chybové hlásenie. Keď kliknete na položku Zobraziť kroky výpočtu, načíta sa dialógové okno Vyhodnotenie vzorca.">
            <a:extLst>
              <a:ext uri="{FF2B5EF4-FFF2-40B4-BE49-F238E27FC236}">
                <a16:creationId xmlns:a16="http://schemas.microsoft.com/office/drawing/2014/main" id="{FF0A2293-1E29-453D-8C23-E342D71BA90C}"/>
              </a:ext>
            </a:extLst>
          </xdr:cNvPr>
          <xdr:cNvSpPr txBox="1"/>
        </xdr:nvSpPr>
        <xdr:spPr>
          <a:xfrm>
            <a:off x="991382" y="4999721"/>
            <a:ext cx="4809744" cy="6676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Keď kliknete na položku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Pomocník pre túto chybu</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zobrazí sa konkrétna téma Pomocníka pre toto chybové hlásenie. Keď kliknete na položku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Zobraziť kroky výpočtu</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načíta sa dialógové okno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Vyhodnotenie vzorca</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0" name="shp_Step" descr="2">
            <a:extLst>
              <a:ext uri="{FF2B5EF4-FFF2-40B4-BE49-F238E27FC236}">
                <a16:creationId xmlns:a16="http://schemas.microsoft.com/office/drawing/2014/main" id="{327670C7-0119-4540-9264-05979CE88199}"/>
              </a:ext>
            </a:extLst>
          </xdr:cNvPr>
          <xdr:cNvSpPr/>
        </xdr:nvSpPr>
        <xdr:spPr>
          <a:xfrm>
            <a:off x="571500" y="4957763"/>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2</a:t>
            </a:r>
          </a:p>
        </xdr:txBody>
      </xdr:sp>
    </xdr:grpSp>
    <xdr:clientData/>
  </xdr:twoCellAnchor>
  <xdr:twoCellAnchor editAs="absolute">
    <xdr:from>
      <xdr:col>0</xdr:col>
      <xdr:colOff>752782</xdr:colOff>
      <xdr:row>28</xdr:row>
      <xdr:rowOff>133350</xdr:rowOff>
    </xdr:from>
    <xdr:to>
      <xdr:col>1</xdr:col>
      <xdr:colOff>4800293</xdr:colOff>
      <xdr:row>42</xdr:row>
      <xdr:rowOff>56821</xdr:rowOff>
    </xdr:to>
    <xdr:pic>
      <xdr:nvPicPr>
        <xdr:cNvPr id="61" name="Obrázok 60" descr="Dialógové okno Vyhodnotenie vzorca">
          <a:extLst>
            <a:ext uri="{FF2B5EF4-FFF2-40B4-BE49-F238E27FC236}">
              <a16:creationId xmlns:a16="http://schemas.microsoft.com/office/drawing/2014/main" id="{CDB56BE8-69E3-438A-BE9D-6F5C4BA396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752782" y="6076950"/>
          <a:ext cx="4914286" cy="2628571"/>
        </a:xfrm>
        <a:prstGeom prst="rect">
          <a:avLst/>
        </a:prstGeom>
      </xdr:spPr>
    </xdr:pic>
    <xdr:clientData/>
  </xdr:twoCellAnchor>
  <xdr:twoCellAnchor editAs="absolute">
    <xdr:from>
      <xdr:col>0</xdr:col>
      <xdr:colOff>666924</xdr:colOff>
      <xdr:row>42</xdr:row>
      <xdr:rowOff>133350</xdr:rowOff>
    </xdr:from>
    <xdr:to>
      <xdr:col>1</xdr:col>
      <xdr:colOff>5039317</xdr:colOff>
      <xdr:row>47</xdr:row>
      <xdr:rowOff>28575</xdr:rowOff>
    </xdr:to>
    <xdr:grpSp>
      <xdr:nvGrpSpPr>
        <xdr:cNvPr id="4" name="Skupina 3">
          <a:extLst>
            <a:ext uri="{FF2B5EF4-FFF2-40B4-BE49-F238E27FC236}">
              <a16:creationId xmlns:a16="http://schemas.microsoft.com/office/drawing/2014/main" id="{85545FAE-3743-4F8E-97DB-E0C750FA7DE7}"/>
            </a:ext>
          </a:extLst>
        </xdr:cNvPr>
        <xdr:cNvGrpSpPr/>
      </xdr:nvGrpSpPr>
      <xdr:grpSpPr>
        <a:xfrm>
          <a:off x="663114" y="8406765"/>
          <a:ext cx="5273458" cy="802005"/>
          <a:chOff x="571500" y="8372475"/>
          <a:chExt cx="5229626" cy="847725"/>
        </a:xfrm>
      </xdr:grpSpPr>
      <xdr:sp macro="" textlink="">
        <xdr:nvSpPr>
          <xdr:cNvPr id="63" name="txt_Step" descr="Pri každom kliknutí na položku Vyhodnotiť bude Excel po krokoch prechádzať jednotlivými časťami vzorca. Nemusí vám oznámiť príčinu chyby, no ukáže vám, kde sa nachádza.">
            <a:extLst>
              <a:ext uri="{FF2B5EF4-FFF2-40B4-BE49-F238E27FC236}">
                <a16:creationId xmlns:a16="http://schemas.microsoft.com/office/drawing/2014/main" id="{0D6FDE98-287E-402E-9C3F-81CD5951F461}"/>
              </a:ext>
            </a:extLst>
          </xdr:cNvPr>
          <xdr:cNvSpPr txBox="1"/>
        </xdr:nvSpPr>
        <xdr:spPr>
          <a:xfrm>
            <a:off x="991382" y="8414433"/>
            <a:ext cx="4809744" cy="80576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Pri každom kliknutí na položku </a:t>
            </a:r>
            <a:r>
              <a:rPr lang="sk" sz="1100" b="1"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Vyhodnotiť</a:t>
            </a:r>
            <a:r>
              <a:rPr lang="sk"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rPr>
              <a:t> bude Excel po krokoch prechádzať jednotlivými časťami vzorca. Nemusí vám oznámiť príčinu chyby, no ukáže vám, kde sa nachádza. Podľa toho potom po prečítaní témy Pomocníka budete vedieť odvodiť, prečo je vo vzorci chyba.</a:t>
            </a: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100" b="0" i="0" u="none" strike="noStrike" kern="0" cap="none" spc="0" normalizeH="0" baseline="0">
              <a:ln>
                <a:noFill/>
              </a:ln>
              <a:solidFill>
                <a:schemeClr val="tx1">
                  <a:lumMod val="75000"/>
                  <a:lumOff val="25000"/>
                </a:schemeClr>
              </a:solidFill>
              <a:effectLst/>
              <a:uLnTx/>
              <a:uFillTx/>
              <a:latin typeface="Segoe UI" panose="020B0502040204020203" pitchFamily="34" charset="0"/>
              <a:ea typeface="Segoe UI" pitchFamily="34" charset="0"/>
              <a:cs typeface="Segoe UI" panose="020B0502040204020203" pitchFamily="34" charset="0"/>
            </a:endParaRPr>
          </a:p>
        </xdr:txBody>
      </xdr:sp>
      <xdr:sp macro="" textlink="">
        <xdr:nvSpPr>
          <xdr:cNvPr id="64" name="shp_Step" descr="3">
            <a:extLst>
              <a:ext uri="{FF2B5EF4-FFF2-40B4-BE49-F238E27FC236}">
                <a16:creationId xmlns:a16="http://schemas.microsoft.com/office/drawing/2014/main" id="{4C60E600-C8A7-466F-BFAA-56DFFA965DD9}"/>
              </a:ext>
            </a:extLst>
          </xdr:cNvPr>
          <xdr:cNvSpPr/>
        </xdr:nvSpPr>
        <xdr:spPr>
          <a:xfrm>
            <a:off x="571500" y="8372475"/>
            <a:ext cx="374621" cy="366863"/>
          </a:xfrm>
          <a:prstGeom prst="ellipse">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rtl="0"/>
            <a:r>
              <a:rPr lang="sk" sz="1600">
                <a:latin typeface="Segoe UI Semibold" panose="020B0702040204020203" pitchFamily="34" charset="0"/>
                <a:cs typeface="Segoe UI Semibold" panose="020B0702040204020203" pitchFamily="34" charset="0"/>
              </a:rPr>
              <a:t>3</a:t>
            </a:r>
          </a:p>
        </xdr:txBody>
      </xdr:sp>
    </xdr:grpSp>
    <xdr:clientData/>
  </xdr:twoCellAnchor>
  <xdr:twoCellAnchor editAs="absolute">
    <xdr:from>
      <xdr:col>0</xdr:col>
      <xdr:colOff>590550</xdr:colOff>
      <xdr:row>48</xdr:row>
      <xdr:rowOff>76200</xdr:rowOff>
    </xdr:from>
    <xdr:to>
      <xdr:col>1</xdr:col>
      <xdr:colOff>998947</xdr:colOff>
      <xdr:row>50</xdr:row>
      <xdr:rowOff>30649</xdr:rowOff>
    </xdr:to>
    <xdr:sp macro="" textlink="">
      <xdr:nvSpPr>
        <xdr:cNvPr id="65" name="TlačidloNaspäť" descr="Vrátiť na predchádzajúci hárok">
          <a:hlinkClick xmlns:r="http://schemas.openxmlformats.org/officeDocument/2006/relationships" r:id="rId3" tooltip="Kliknutím sem sa vrátite na predchádzajúci hárok."/>
          <a:extLst>
            <a:ext uri="{FF2B5EF4-FFF2-40B4-BE49-F238E27FC236}">
              <a16:creationId xmlns:a16="http://schemas.microsoft.com/office/drawing/2014/main" id="{59901CBF-662C-46B7-9798-9856B1E5ACCE}"/>
            </a:ext>
          </a:extLst>
        </xdr:cNvPr>
        <xdr:cNvSpPr/>
      </xdr:nvSpPr>
      <xdr:spPr>
        <a:xfrm flipH="1">
          <a:off x="590550" y="9867900"/>
          <a:ext cx="1275172"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Späť</a:t>
          </a:r>
        </a:p>
      </xdr:txBody>
    </xdr:sp>
    <xdr:clientData fPrintsWithSheet="0"/>
  </xdr:twoCellAnchor>
  <xdr:twoCellAnchor editAs="absolute">
    <xdr:from>
      <xdr:col>1</xdr:col>
      <xdr:colOff>3669834</xdr:colOff>
      <xdr:row>48</xdr:row>
      <xdr:rowOff>76200</xdr:rowOff>
    </xdr:from>
    <xdr:to>
      <xdr:col>1</xdr:col>
      <xdr:colOff>4945006</xdr:colOff>
      <xdr:row>50</xdr:row>
      <xdr:rowOff>30649</xdr:rowOff>
    </xdr:to>
    <xdr:sp macro="" textlink="">
      <xdr:nvSpPr>
        <xdr:cNvPr id="66" name="TlačidloĎalej" descr="Prejsť na nasledujúci hárok">
          <a:hlinkClick xmlns:r="http://schemas.openxmlformats.org/officeDocument/2006/relationships" r:id="rId4" tooltip="Kliknutím sem prejdete na nasledujúci hárok"/>
          <a:extLst>
            <a:ext uri="{FF2B5EF4-FFF2-40B4-BE49-F238E27FC236}">
              <a16:creationId xmlns:a16="http://schemas.microsoft.com/office/drawing/2014/main" id="{A1974C03-9104-44F6-9B95-FBB22D17937B}"/>
            </a:ext>
          </a:extLst>
        </xdr:cNvPr>
        <xdr:cNvSpPr/>
      </xdr:nvSpPr>
      <xdr:spPr>
        <a:xfrm>
          <a:off x="4536609" y="9867900"/>
          <a:ext cx="1275172" cy="335449"/>
        </a:xfrm>
        <a:prstGeom prst="rightArrowCallout">
          <a:avLst>
            <a:gd name="adj1" fmla="val 32829"/>
            <a:gd name="adj2" fmla="val 31524"/>
            <a:gd name="adj3" fmla="val 25000"/>
            <a:gd name="adj4" fmla="val 86357"/>
          </a:avLst>
        </a:prstGeom>
        <a:ln>
          <a:solidFill>
            <a:srgbClr val="0B744D"/>
          </a:solidFill>
          <a:miter lim="800000"/>
        </a:ln>
      </xdr:spPr>
      <xdr:style>
        <a:lnRef idx="2">
          <a:schemeClr val="accent6"/>
        </a:lnRef>
        <a:fillRef idx="1">
          <a:schemeClr val="lt1"/>
        </a:fillRef>
        <a:effectRef idx="0">
          <a:schemeClr val="accent6"/>
        </a:effectRef>
        <a:fontRef idx="minor">
          <a:schemeClr val="dk1"/>
        </a:fontRef>
      </xdr:style>
      <xdr:txBody>
        <a:bodyPr wrap="square" rtlCol="0" anchor="ctr"/>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algn="ctr" rtl="0"/>
          <a:r>
            <a:rPr lang="sk" sz="1200">
              <a:solidFill>
                <a:srgbClr val="0B744D"/>
              </a:solidFill>
              <a:latin typeface="Segoe UI" pitchFamily="34" charset="0"/>
              <a:ea typeface="Segoe UI" pitchFamily="34" charset="0"/>
              <a:cs typeface="Segoe UI" pitchFamily="34" charset="0"/>
            </a:rPr>
            <a:t>Ďalej</a:t>
          </a:r>
        </a:p>
      </xdr:txBody>
    </xdr:sp>
    <xdr:clientData fPrintsWithSheet="0"/>
  </xdr:twoCellAnchor>
  <xdr:twoCellAnchor editAs="absolute">
    <xdr:from>
      <xdr:col>2</xdr:col>
      <xdr:colOff>876300</xdr:colOff>
      <xdr:row>36</xdr:row>
      <xdr:rowOff>38100</xdr:rowOff>
    </xdr:from>
    <xdr:to>
      <xdr:col>7</xdr:col>
      <xdr:colOff>121707</xdr:colOff>
      <xdr:row>42</xdr:row>
      <xdr:rowOff>46766</xdr:rowOff>
    </xdr:to>
    <xdr:grpSp>
      <xdr:nvGrpSpPr>
        <xdr:cNvPr id="67" name="VYSKÚŠAJTE" descr="VYSKÚŠAJTE">
          <a:extLst>
            <a:ext uri="{FF2B5EF4-FFF2-40B4-BE49-F238E27FC236}">
              <a16:creationId xmlns:a16="http://schemas.microsoft.com/office/drawing/2014/main" id="{7AB7F1CB-875F-43B5-84D0-9EF392715E5F}"/>
            </a:ext>
          </a:extLst>
        </xdr:cNvPr>
        <xdr:cNvGrpSpPr/>
      </xdr:nvGrpSpPr>
      <xdr:grpSpPr>
        <a:xfrm>
          <a:off x="7458075" y="7219950"/>
          <a:ext cx="3000162" cy="1105946"/>
          <a:chOff x="6375400" y="12710331"/>
          <a:chExt cx="3768724" cy="1161191"/>
        </a:xfrm>
      </xdr:grpSpPr>
      <xdr:sp macro="" textlink="">
        <xdr:nvSpPr>
          <xdr:cNvPr id="68" name="Krok" descr="EXPERIMENT&#10;What's wrong here? Hint: We're trying to SUM up all the items.&#10;&#10;">
            <a:extLst>
              <a:ext uri="{FF2B5EF4-FFF2-40B4-BE49-F238E27FC236}">
                <a16:creationId xmlns:a16="http://schemas.microsoft.com/office/drawing/2014/main" id="{D3EB3534-E4A7-4C41-96B9-1127C7641AFF}"/>
              </a:ext>
            </a:extLst>
          </xdr:cNvPr>
          <xdr:cNvSpPr txBox="1"/>
        </xdr:nvSpPr>
        <xdr:spPr>
          <a:xfrm>
            <a:off x="6607610" y="12923420"/>
            <a:ext cx="3536514" cy="94810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VYSKÚŠAJTE</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lvl="0" rtl="0">
              <a:defRPr/>
            </a:pPr>
            <a:r>
              <a:rPr lang="sk" sz="1100" kern="0">
                <a:solidFill>
                  <a:schemeClr val="bg2">
                    <a:lumMod val="25000"/>
                  </a:schemeClr>
                </a:solidFill>
                <a:latin typeface="+mn-lt"/>
                <a:ea typeface="Segoe UI" pitchFamily="34" charset="0"/>
                <a:cs typeface="Segoe UI Light" panose="020B0502040204020203" pitchFamily="34" charset="0"/>
              </a:rPr>
              <a:t>Aká</a:t>
            </a:r>
            <a:r>
              <a:rPr lang="sk" sz="1100" kern="0" baseline="0">
                <a:solidFill>
                  <a:schemeClr val="bg2">
                    <a:lumMod val="25000"/>
                  </a:schemeClr>
                </a:solidFill>
                <a:latin typeface="+mn-lt"/>
                <a:ea typeface="Segoe UI" pitchFamily="34" charset="0"/>
                <a:cs typeface="Segoe UI Light" panose="020B0502040204020203" pitchFamily="34" charset="0"/>
              </a:rPr>
              <a:t> je tu chyba? Tip: Pokúšame </a:t>
            </a:r>
            <a:r>
              <a:rPr lang="sk" sz="1100" b="0" kern="0" baseline="0">
                <a:solidFill>
                  <a:schemeClr val="bg2">
                    <a:lumMod val="25000"/>
                  </a:schemeClr>
                </a:solidFill>
                <a:latin typeface="+mn-lt"/>
                <a:ea typeface="Segoe UI" pitchFamily="34" charset="0"/>
                <a:cs typeface="Segoe UI Light" panose="020B0502040204020203" pitchFamily="34" charset="0"/>
              </a:rPr>
              <a:t>sa sčítať (</a:t>
            </a:r>
            <a:r>
              <a:rPr lang="sk" sz="1100" b="1" kern="0" baseline="0">
                <a:solidFill>
                  <a:schemeClr val="bg2">
                    <a:lumMod val="25000"/>
                  </a:schemeClr>
                </a:solidFill>
                <a:latin typeface="+mn-lt"/>
                <a:ea typeface="Segoe UI" pitchFamily="34" charset="0"/>
                <a:cs typeface="Segoe UI Light" panose="020B0502040204020203" pitchFamily="34" charset="0"/>
              </a:rPr>
              <a:t>SUM</a:t>
            </a:r>
            <a:r>
              <a:rPr lang="sk" sz="1100" b="0" kern="0" baseline="0">
                <a:solidFill>
                  <a:schemeClr val="bg2">
                    <a:lumMod val="25000"/>
                  </a:schemeClr>
                </a:solidFill>
                <a:latin typeface="+mn-lt"/>
                <a:ea typeface="Segoe UI" pitchFamily="34" charset="0"/>
                <a:cs typeface="Segoe UI Light" panose="020B0502040204020203" pitchFamily="34" charset="0"/>
              </a:rPr>
              <a:t>) </a:t>
            </a:r>
            <a:r>
              <a:rPr lang="sk" sz="1100" kern="0" baseline="0">
                <a:solidFill>
                  <a:schemeClr val="bg2">
                    <a:lumMod val="25000"/>
                  </a:schemeClr>
                </a:solidFill>
                <a:latin typeface="+mn-lt"/>
                <a:ea typeface="Segoe UI" pitchFamily="34" charset="0"/>
                <a:cs typeface="Segoe UI Light" panose="020B0502040204020203" pitchFamily="34" charset="0"/>
              </a:rPr>
              <a:t>všetky položky.</a:t>
            </a:r>
            <a:endParaRPr lang="en-US" sz="1100" kern="0">
              <a:solidFill>
                <a:schemeClr val="bg2">
                  <a:lumMod val="25000"/>
                </a:schemeClr>
              </a:solidFill>
              <a:latin typeface="+mn-lt"/>
              <a:ea typeface="Segoe UI" pitchFamily="34" charset="0"/>
              <a:cs typeface="Segoe UI Light" panose="020B0502040204020203" pitchFamily="34" charset="0"/>
            </a:endParaRPr>
          </a:p>
        </xdr:txBody>
      </xdr:sp>
      <xdr:sp macro="" textlink="">
        <xdr:nvSpPr>
          <xdr:cNvPr id="69" name="Voľný tvar: Tvar 68" descr="Čiara v tvare zloženej zátvorky">
            <a:extLst>
              <a:ext uri="{FF2B5EF4-FFF2-40B4-BE49-F238E27FC236}">
                <a16:creationId xmlns:a16="http://schemas.microsoft.com/office/drawing/2014/main" id="{3423E3AF-F954-4862-94A1-D37E0D95C91F}"/>
              </a:ext>
            </a:extLst>
          </xdr:cNvPr>
          <xdr:cNvSpPr/>
        </xdr:nvSpPr>
        <xdr:spPr>
          <a:xfrm rot="5400000">
            <a:off x="7204291" y="12535116"/>
            <a:ext cx="181608" cy="534983"/>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Lst>
            <a:ahLst/>
            <a:cxnLst>
              <a:cxn ang="0">
                <a:pos x="connsiteX0" y="connsiteY0"/>
              </a:cxn>
              <a:cxn ang="0">
                <a:pos x="connsiteX1" y="connsiteY1"/>
              </a:cxn>
              <a:cxn ang="0">
                <a:pos x="connsiteX2" y="connsiteY2"/>
              </a:cxn>
            </a:cxnLst>
            <a:rect l="l" t="t" r="r" b="b"/>
            <a:pathLst>
              <a:path w="167704" h="207258">
                <a:moveTo>
                  <a:pt x="0" y="193"/>
                </a:moveTo>
                <a:cubicBezTo>
                  <a:pt x="64880" y="-498"/>
                  <a:pt x="129760" y="-1188"/>
                  <a:pt x="157369" y="33323"/>
                </a:cubicBezTo>
                <a:cubicBezTo>
                  <a:pt x="184978" y="67834"/>
                  <a:pt x="146326" y="179649"/>
                  <a:pt x="165652" y="207258"/>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70" name="Voľný tvar: Tvar 69" descr="Čiara v tvare zloženej zátvorky">
            <a:extLst>
              <a:ext uri="{FF2B5EF4-FFF2-40B4-BE49-F238E27FC236}">
                <a16:creationId xmlns:a16="http://schemas.microsoft.com/office/drawing/2014/main" id="{E531DB5C-8852-4427-93EE-D879198D5D23}"/>
              </a:ext>
            </a:extLst>
          </xdr:cNvPr>
          <xdr:cNvSpPr/>
        </xdr:nvSpPr>
        <xdr:spPr>
          <a:xfrm rot="16200000" flipH="1">
            <a:off x="6553722" y="12534549"/>
            <a:ext cx="183793" cy="535358"/>
          </a:xfrm>
          <a:custGeom>
            <a:avLst/>
            <a:gdLst>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4" fmla="*/ 273326 w 273326"/>
              <a:gd name="connsiteY4" fmla="*/ 198976 h 217696"/>
              <a:gd name="connsiteX0" fmla="*/ 0 w 273326"/>
              <a:gd name="connsiteY0" fmla="*/ 193 h 217696"/>
              <a:gd name="connsiteX1" fmla="*/ 157369 w 273326"/>
              <a:gd name="connsiteY1" fmla="*/ 33323 h 217696"/>
              <a:gd name="connsiteX2" fmla="*/ 165652 w 273326"/>
              <a:gd name="connsiteY2" fmla="*/ 207258 h 217696"/>
              <a:gd name="connsiteX3" fmla="*/ 273326 w 273326"/>
              <a:gd name="connsiteY3" fmla="*/ 198976 h 217696"/>
              <a:gd name="connsiteX0" fmla="*/ 0 w 167704"/>
              <a:gd name="connsiteY0" fmla="*/ 193 h 207258"/>
              <a:gd name="connsiteX1" fmla="*/ 157369 w 167704"/>
              <a:gd name="connsiteY1" fmla="*/ 33323 h 207258"/>
              <a:gd name="connsiteX2" fmla="*/ 165652 w 167704"/>
              <a:gd name="connsiteY2" fmla="*/ 207258 h 207258"/>
              <a:gd name="connsiteX0" fmla="*/ 0 w 169722"/>
              <a:gd name="connsiteY0" fmla="*/ 334 h 219894"/>
              <a:gd name="connsiteX1" fmla="*/ 157369 w 169722"/>
              <a:gd name="connsiteY1" fmla="*/ 33464 h 219894"/>
              <a:gd name="connsiteX2" fmla="*/ 169722 w 169722"/>
              <a:gd name="connsiteY2" fmla="*/ 219894 h 219894"/>
            </a:gdLst>
            <a:ahLst/>
            <a:cxnLst>
              <a:cxn ang="0">
                <a:pos x="connsiteX0" y="connsiteY0"/>
              </a:cxn>
              <a:cxn ang="0">
                <a:pos x="connsiteX1" y="connsiteY1"/>
              </a:cxn>
              <a:cxn ang="0">
                <a:pos x="connsiteX2" y="connsiteY2"/>
              </a:cxn>
            </a:cxnLst>
            <a:rect l="l" t="t" r="r" b="b"/>
            <a:pathLst>
              <a:path w="169722" h="219894">
                <a:moveTo>
                  <a:pt x="0" y="334"/>
                </a:moveTo>
                <a:cubicBezTo>
                  <a:pt x="64880" y="-357"/>
                  <a:pt x="129082" y="-3129"/>
                  <a:pt x="157369" y="33464"/>
                </a:cubicBezTo>
                <a:cubicBezTo>
                  <a:pt x="185656" y="70057"/>
                  <a:pt x="150396" y="192285"/>
                  <a:pt x="169722" y="219894"/>
                </a:cubicBezTo>
              </a:path>
            </a:pathLst>
          </a:cu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71" name="Oblúk 70">
            <a:extLst>
              <a:ext uri="{FF2B5EF4-FFF2-40B4-BE49-F238E27FC236}">
                <a16:creationId xmlns:a16="http://schemas.microsoft.com/office/drawing/2014/main" id="{8D097E0F-9121-42A6-893F-237084C044F6}"/>
              </a:ext>
            </a:extLst>
          </xdr:cNvPr>
          <xdr:cNvSpPr/>
        </xdr:nvSpPr>
        <xdr:spPr>
          <a:xfrm>
            <a:off x="6802792" y="12888984"/>
            <a:ext cx="175277" cy="207177"/>
          </a:xfrm>
          <a:prstGeom prst="arc">
            <a:avLst>
              <a:gd name="adj1" fmla="val 15985420"/>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sp macro="" textlink="">
        <xdr:nvSpPr>
          <xdr:cNvPr id="72" name="Oblúk 71">
            <a:extLst>
              <a:ext uri="{FF2B5EF4-FFF2-40B4-BE49-F238E27FC236}">
                <a16:creationId xmlns:a16="http://schemas.microsoft.com/office/drawing/2014/main" id="{27B18E5F-8500-435E-BC64-93732151EEA9}"/>
              </a:ext>
            </a:extLst>
          </xdr:cNvPr>
          <xdr:cNvSpPr/>
        </xdr:nvSpPr>
        <xdr:spPr>
          <a:xfrm flipH="1">
            <a:off x="6978069" y="12880168"/>
            <a:ext cx="175277" cy="220401"/>
          </a:xfrm>
          <a:prstGeom prst="arc">
            <a:avLst>
              <a:gd name="adj1" fmla="val 17341536"/>
              <a:gd name="adj2" fmla="val 0"/>
            </a:avLst>
          </a:prstGeom>
          <a:noFill/>
          <a:ln w="19050">
            <a:solidFill>
              <a:schemeClr val="accent2">
                <a:lumMod val="60000"/>
                <a:lumOff val="40000"/>
              </a:schemeClr>
            </a:solidFill>
            <a:tailEnd type="none"/>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marL="0" indent="0" algn="l" rtl="0"/>
            <a:endParaRPr lang="en-US" sz="1100">
              <a:solidFill>
                <a:schemeClr val="lt1"/>
              </a:solidFill>
              <a:latin typeface="+mn-lt"/>
              <a:ea typeface="+mn-ea"/>
              <a:cs typeface="+mn-cs"/>
            </a:endParaRPr>
          </a:p>
        </xdr:txBody>
      </xdr:sp>
      <xdr:pic>
        <xdr:nvPicPr>
          <xdr:cNvPr id="73" name="Grafika 96" descr="Banka">
            <a:extLst>
              <a:ext uri="{FF2B5EF4-FFF2-40B4-BE49-F238E27FC236}">
                <a16:creationId xmlns:a16="http://schemas.microsoft.com/office/drawing/2014/main" id="{BA618FB1-B2A8-4EDF-ACB2-62D2F62D0154}"/>
              </a:ext>
            </a:extLst>
          </xdr:cNvPr>
          <xdr:cNvPicPr>
            <a:picLocks noChangeAspect="1"/>
          </xdr:cNvPicPr>
        </xdr:nvPicPr>
        <xdr:blipFill>
          <a:blip xmlns:r="http://schemas.openxmlformats.org/officeDocument/2006/relationships" r:embed="rId5">
            <a:extLst>
              <a:ext uri="{96DAC541-7B7A-43D3-8B79-37D633B846F1}">
                <asvg:svgBlip xmlns:asvg="http://schemas.microsoft.com/office/drawing/2016/SVG/main" r:embed="rId6"/>
              </a:ext>
            </a:extLst>
          </a:blip>
          <a:stretch>
            <a:fillRect/>
          </a:stretch>
        </xdr:blipFill>
        <xdr:spPr>
          <a:xfrm>
            <a:off x="6375400" y="12980570"/>
            <a:ext cx="384748" cy="368300"/>
          </a:xfrm>
          <a:prstGeom prst="rect">
            <a:avLst/>
          </a:prstGeom>
        </xdr:spPr>
      </xdr:pic>
    </xdr:grpSp>
    <xdr:clientData/>
  </xdr:twoCellAnchor>
  <xdr:twoCellAnchor editAs="absolute">
    <xdr:from>
      <xdr:col>2</xdr:col>
      <xdr:colOff>47625</xdr:colOff>
      <xdr:row>23</xdr:row>
      <xdr:rowOff>33065</xdr:rowOff>
    </xdr:from>
    <xdr:to>
      <xdr:col>5</xdr:col>
      <xdr:colOff>76200</xdr:colOff>
      <xdr:row>27</xdr:row>
      <xdr:rowOff>161937</xdr:rowOff>
    </xdr:to>
    <xdr:grpSp>
      <xdr:nvGrpSpPr>
        <xdr:cNvPr id="74" name="DOBRE VEDIEŤ" descr="DOBRE VEDIEŤ&#10;&#10;">
          <a:extLst>
            <a:ext uri="{FF2B5EF4-FFF2-40B4-BE49-F238E27FC236}">
              <a16:creationId xmlns:a16="http://schemas.microsoft.com/office/drawing/2014/main" id="{31BEE91F-7C0C-4732-BB35-0C8B019C6B03}"/>
            </a:ext>
          </a:extLst>
        </xdr:cNvPr>
        <xdr:cNvGrpSpPr/>
      </xdr:nvGrpSpPr>
      <xdr:grpSpPr>
        <a:xfrm>
          <a:off x="6631305" y="4831760"/>
          <a:ext cx="2560320" cy="856582"/>
          <a:chOff x="6778625" y="15619706"/>
          <a:chExt cx="2584778" cy="855693"/>
        </a:xfrm>
      </xdr:grpSpPr>
      <xdr:sp macro="" textlink="">
        <xdr:nvSpPr>
          <xdr:cNvPr id="75" name="Krok" descr="GOOD TO KNOW&#10;Clicking Options will let you set the rules for when errors in Excel are displayed or ignored.&#10;&#10;">
            <a:extLst>
              <a:ext uri="{FF2B5EF4-FFF2-40B4-BE49-F238E27FC236}">
                <a16:creationId xmlns:a16="http://schemas.microsoft.com/office/drawing/2014/main" id="{2290844F-0916-4E97-96DF-1467983B55BF}"/>
              </a:ext>
            </a:extLst>
          </xdr:cNvPr>
          <xdr:cNvSpPr txBox="1"/>
        </xdr:nvSpPr>
        <xdr:spPr>
          <a:xfrm>
            <a:off x="7042958" y="15665450"/>
            <a:ext cx="2320445" cy="8099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200" b="1" kern="0">
                <a:solidFill>
                  <a:srgbClr val="ED7D31">
                    <a:lumMod val="60000"/>
                    <a:lumOff val="40000"/>
                  </a:srgbClr>
                </a:solidFill>
                <a:latin typeface="+mj-lt"/>
                <a:ea typeface="Segoe UI" pitchFamily="34" charset="0"/>
                <a:cs typeface="Segoe UI Light" panose="020B0502040204020203" pitchFamily="34" charset="0"/>
              </a:rPr>
              <a:t>DOBRE VEDIEŤ</a:t>
            </a:r>
            <a:endParaRPr lang="en-US" sz="1200" b="1">
              <a:solidFill>
                <a:srgbClr val="ED7D31">
                  <a:lumMod val="60000"/>
                  <a:lumOff val="40000"/>
                </a:srgbClr>
              </a:solidFill>
              <a:latin typeface="+mj-lt"/>
              <a:ea typeface="Segoe UI" pitchFamily="34" charset="0"/>
              <a:cs typeface="Segoe UI Light" panose="020B0502040204020203" pitchFamily="34" charset="0"/>
            </a:endParaRPr>
          </a:p>
          <a:p>
            <a:pPr rtl="0" eaLnBrk="1" fontAlgn="auto" latinLnBrk="0" hangingPunct="1"/>
            <a:r>
              <a:rPr lang="sk" sz="1100" b="0" i="0" kern="1200" baseline="0">
                <a:solidFill>
                  <a:schemeClr val="tx1">
                    <a:lumMod val="75000"/>
                    <a:lumOff val="25000"/>
                  </a:schemeClr>
                </a:solidFill>
                <a:effectLst/>
                <a:latin typeface="+mn-lt"/>
                <a:ea typeface="+mn-ea"/>
                <a:cs typeface="+mn-cs"/>
              </a:rPr>
              <a:t>Po kliknutí na položku </a:t>
            </a:r>
            <a:r>
              <a:rPr lang="sk" sz="1100" b="1" i="0" kern="1200" baseline="0">
                <a:solidFill>
                  <a:schemeClr val="tx1">
                    <a:lumMod val="75000"/>
                    <a:lumOff val="25000"/>
                  </a:schemeClr>
                </a:solidFill>
                <a:effectLst/>
                <a:latin typeface="+mn-lt"/>
                <a:ea typeface="+mn-ea"/>
                <a:cs typeface="+mn-cs"/>
              </a:rPr>
              <a:t>Možnosti</a:t>
            </a:r>
            <a:r>
              <a:rPr lang="sk" sz="1100" b="0" i="0" kern="1200" baseline="0">
                <a:solidFill>
                  <a:schemeClr val="tx1">
                    <a:lumMod val="75000"/>
                    <a:lumOff val="25000"/>
                  </a:schemeClr>
                </a:solidFill>
                <a:effectLst/>
                <a:latin typeface="+mn-lt"/>
                <a:ea typeface="+mn-ea"/>
                <a:cs typeface="+mn-cs"/>
              </a:rPr>
              <a:t> môžete nastaviť pravidlá pre zobrazovanie alebo ignorovanie chýb v Exceli.</a:t>
            </a:r>
            <a:endParaRPr lang="en-US" sz="1100">
              <a:solidFill>
                <a:schemeClr val="tx1">
                  <a:lumMod val="75000"/>
                  <a:lumOff val="25000"/>
                </a:schemeClr>
              </a:solidFill>
              <a:effectLst/>
              <a:latin typeface="+mn-lt"/>
            </a:endParaRPr>
          </a:p>
        </xdr:txBody>
      </xdr:sp>
      <xdr:pic>
        <xdr:nvPicPr>
          <xdr:cNvPr id="76" name="Grafika 147" descr="Okuliare">
            <a:extLst>
              <a:ext uri="{FF2B5EF4-FFF2-40B4-BE49-F238E27FC236}">
                <a16:creationId xmlns:a16="http://schemas.microsoft.com/office/drawing/2014/main" id="{73EF64E6-2113-4A2B-A3C1-B2D878C39623}"/>
              </a:ext>
            </a:extLst>
          </xdr:cNvPr>
          <xdr:cNvPicPr>
            <a:picLocks noChangeAspect="1"/>
          </xdr:cNvPicPr>
        </xdr:nvPicPr>
        <xdr:blipFill>
          <a:blip xmlns:r="http://schemas.openxmlformats.org/officeDocument/2006/relationships" r:embed="rId7">
            <a:extLst>
              <a:ext uri="{96DAC541-7B7A-43D3-8B79-37D633B846F1}">
                <asvg:svgBlip xmlns:asvg="http://schemas.microsoft.com/office/drawing/2016/SVG/main" r:embed="rId8"/>
              </a:ext>
            </a:extLst>
          </a:blip>
          <a:stretch>
            <a:fillRect/>
          </a:stretch>
        </xdr:blipFill>
        <xdr:spPr>
          <a:xfrm>
            <a:off x="6778625" y="15619706"/>
            <a:ext cx="323347" cy="349115"/>
          </a:xfrm>
          <a:prstGeom prst="rect">
            <a:avLst/>
          </a:prstGeom>
        </xdr:spPr>
      </xdr:pic>
    </xdr:grpSp>
    <xdr:clientData/>
  </xdr:twoCellAnchor>
  <xdr:twoCellAnchor>
    <xdr:from>
      <xdr:col>1</xdr:col>
      <xdr:colOff>933452</xdr:colOff>
      <xdr:row>23</xdr:row>
      <xdr:rowOff>142877</xdr:rowOff>
    </xdr:from>
    <xdr:to>
      <xdr:col>1</xdr:col>
      <xdr:colOff>5486400</xdr:colOff>
      <xdr:row>24</xdr:row>
      <xdr:rowOff>66675</xdr:rowOff>
    </xdr:to>
    <xdr:cxnSp macro="">
      <xdr:nvCxnSpPr>
        <xdr:cNvPr id="77" name="Spojnica: zakrivená 76">
          <a:extLst>
            <a:ext uri="{FF2B5EF4-FFF2-40B4-BE49-F238E27FC236}">
              <a16:creationId xmlns:a16="http://schemas.microsoft.com/office/drawing/2014/main" id="{16767E7F-5A94-4A53-A7E2-81A5EF1897C0}"/>
            </a:ext>
          </a:extLst>
        </xdr:cNvPr>
        <xdr:cNvCxnSpPr/>
      </xdr:nvCxnSpPr>
      <xdr:spPr>
        <a:xfrm rot="10800000">
          <a:off x="1800227" y="5133977"/>
          <a:ext cx="4552948" cy="114298"/>
        </a:xfrm>
        <a:prstGeom prst="curvedConnector3">
          <a:avLst>
            <a:gd name="adj1" fmla="val 50000"/>
          </a:avLst>
        </a:prstGeom>
        <a:noFill/>
        <a:ln w="19050">
          <a:solidFill>
            <a:schemeClr val="accent2">
              <a:lumMod val="60000"/>
              <a:lumOff val="40000"/>
            </a:schemeClr>
          </a:solidFill>
          <a:tailEnd type="triangle"/>
        </a:ln>
      </xdr:spPr>
      <xdr:style>
        <a:lnRef idx="2">
          <a:schemeClr val="accent1">
            <a:shade val="50000"/>
          </a:schemeClr>
        </a:lnRef>
        <a:fillRef idx="1">
          <a:schemeClr val="accent1"/>
        </a:fillRef>
        <a:effectRef idx="0">
          <a:schemeClr val="accent1"/>
        </a:effectRef>
        <a:fontRef idx="minor">
          <a:schemeClr val="lt1"/>
        </a:fontRef>
      </xdr:style>
    </xdr:cxnSp>
    <xdr:clientData/>
  </xdr:twoCellAnchor>
  <xdr:twoCellAnchor>
    <xdr:from>
      <xdr:col>0</xdr:col>
      <xdr:colOff>342900</xdr:colOff>
      <xdr:row>51</xdr:row>
      <xdr:rowOff>76200</xdr:rowOff>
    </xdr:from>
    <xdr:to>
      <xdr:col>1</xdr:col>
      <xdr:colOff>5209413</xdr:colOff>
      <xdr:row>65</xdr:row>
      <xdr:rowOff>9525</xdr:rowOff>
    </xdr:to>
    <xdr:grpSp>
      <xdr:nvGrpSpPr>
        <xdr:cNvPr id="78" name="Skupina 77">
          <a:extLst>
            <a:ext uri="{FF2B5EF4-FFF2-40B4-BE49-F238E27FC236}">
              <a16:creationId xmlns:a16="http://schemas.microsoft.com/office/drawing/2014/main" id="{340F396F-7EEE-4FE2-8349-58C6AAB22606}"/>
            </a:ext>
          </a:extLst>
        </xdr:cNvPr>
        <xdr:cNvGrpSpPr/>
      </xdr:nvGrpSpPr>
      <xdr:grpSpPr>
        <a:xfrm>
          <a:off x="342900" y="9982200"/>
          <a:ext cx="5759958" cy="2468880"/>
          <a:chOff x="352425" y="10715625"/>
          <a:chExt cx="5733288" cy="2390775"/>
        </a:xfrm>
      </xdr:grpSpPr>
      <xdr:sp macro="" textlink="">
        <xdr:nvSpPr>
          <xdr:cNvPr id="79" name="Obdĺžnik 78">
            <a:extLst>
              <a:ext uri="{FF2B5EF4-FFF2-40B4-BE49-F238E27FC236}">
                <a16:creationId xmlns:a16="http://schemas.microsoft.com/office/drawing/2014/main" id="{14D789FA-74C9-492D-A225-7D3C79A2D087}"/>
              </a:ext>
            </a:extLst>
          </xdr:cNvPr>
          <xdr:cNvSpPr/>
        </xdr:nvSpPr>
        <xdr:spPr>
          <a:xfrm>
            <a:off x="352425" y="10715625"/>
            <a:ext cx="5733288" cy="2390775"/>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t"/>
          <a:lstStyle>
            <a:defPPr>
              <a:defRPr lang="en-US"/>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l" rtl="0"/>
            <a:endParaRPr lang="en-US" sz="1100"/>
          </a:p>
        </xdr:txBody>
      </xdr:sp>
      <xdr:sp macro="" textlink="">
        <xdr:nvSpPr>
          <xdr:cNvPr id="80" name="Krok" descr="Ďalšie informácie na webe&#10;">
            <a:extLst>
              <a:ext uri="{FF2B5EF4-FFF2-40B4-BE49-F238E27FC236}">
                <a16:creationId xmlns:a16="http://schemas.microsoft.com/office/drawing/2014/main" id="{61F2D59C-F26B-49DE-B327-CF19805E2271}"/>
              </a:ext>
            </a:extLst>
          </xdr:cNvPr>
          <xdr:cNvSpPr txBox="1"/>
        </xdr:nvSpPr>
        <xdr:spPr>
          <a:xfrm>
            <a:off x="582507" y="10814879"/>
            <a:ext cx="5220000" cy="3945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lIns="0" rIns="0"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marL="0" marR="0" lvl="0" indent="0" defTabSz="914400" rtl="0" eaLnBrk="1" fontAlgn="auto" latinLnBrk="0" hangingPunct="1">
              <a:lnSpc>
                <a:spcPct val="100000"/>
              </a:lnSpc>
              <a:spcBef>
                <a:spcPts val="0"/>
              </a:spcBef>
              <a:spcAft>
                <a:spcPts val="0"/>
              </a:spcAft>
              <a:buClrTx/>
              <a:buSzTx/>
              <a:buFontTx/>
              <a:buNone/>
              <a:tabLst/>
              <a:defRPr/>
            </a:pPr>
            <a:r>
              <a:rPr lang="sk" sz="2200" b="0" i="0" u="none" strike="noStrike" kern="0" cap="none" spc="0" normalizeH="0" baseline="0">
                <a:ln>
                  <a:noFill/>
                </a:ln>
                <a:solidFill>
                  <a:schemeClr val="bg2">
                    <a:lumMod val="25000"/>
                  </a:schemeClr>
                </a:solidFill>
                <a:effectLst/>
                <a:uLnTx/>
                <a:uFillTx/>
                <a:latin typeface="Segoe UI Light" panose="020B0502040204020203" pitchFamily="34" charset="0"/>
                <a:ea typeface="Segoe UI" pitchFamily="34" charset="0"/>
                <a:cs typeface="Segoe UI Light" panose="020B0502040204020203" pitchFamily="34" charset="0"/>
              </a:rPr>
              <a:t>Ďalšie informácie na webe</a:t>
            </a:r>
            <a:endParaRPr lang="en-US" sz="2200" b="0">
              <a:solidFill>
                <a:schemeClr val="bg2">
                  <a:lumMod val="25000"/>
                </a:schemeClr>
              </a:solidFill>
              <a:effectLst/>
              <a:latin typeface="Segoe UI Light" panose="020B0502040204020203" pitchFamily="34" charset="0"/>
              <a:ea typeface="Segoe UI" pitchFamily="34" charset="0"/>
              <a:cs typeface="Segoe UI Light" panose="020B0502040204020203" pitchFamily="34" charset="0"/>
            </a:endParaRPr>
          </a:p>
        </xdr:txBody>
      </xdr:sp>
      <xdr:cxnSp macro="">
        <xdr:nvCxnSpPr>
          <xdr:cNvPr id="81" name="Priama spojnica 80" descr="Ozdobná čiara">
            <a:extLst>
              <a:ext uri="{FF2B5EF4-FFF2-40B4-BE49-F238E27FC236}">
                <a16:creationId xmlns:a16="http://schemas.microsoft.com/office/drawing/2014/main" id="{D78368A3-B0DA-4D56-A2D9-D61314658FEC}"/>
              </a:ext>
            </a:extLst>
          </xdr:cNvPr>
          <xdr:cNvCxnSpPr>
            <a:cxnSpLocks/>
          </xdr:cNvCxnSpPr>
        </xdr:nvCxnSpPr>
        <xdr:spPr>
          <a:xfrm>
            <a:off x="585659" y="11319574"/>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cxnSp macro="">
        <xdr:nvCxnSpPr>
          <xdr:cNvPr id="82" name="Priama spojnica 81" descr="Ozdobná čiara">
            <a:extLst>
              <a:ext uri="{FF2B5EF4-FFF2-40B4-BE49-F238E27FC236}">
                <a16:creationId xmlns:a16="http://schemas.microsoft.com/office/drawing/2014/main" id="{9F9DC1E5-92D2-4E32-BCB9-CCE0FAC9C8B2}"/>
              </a:ext>
            </a:extLst>
          </xdr:cNvPr>
          <xdr:cNvCxnSpPr>
            <a:cxnSpLocks/>
          </xdr:cNvCxnSpPr>
        </xdr:nvCxnSpPr>
        <xdr:spPr>
          <a:xfrm>
            <a:off x="585659" y="12912957"/>
            <a:ext cx="5216849" cy="0"/>
          </a:xfrm>
          <a:prstGeom prst="line">
            <a:avLst/>
          </a:prstGeom>
          <a:ln w="25400">
            <a:solidFill>
              <a:srgbClr val="217346"/>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0</xdr:col>
      <xdr:colOff>552881</xdr:colOff>
      <xdr:row>55</xdr:row>
      <xdr:rowOff>64219</xdr:rowOff>
    </xdr:from>
    <xdr:to>
      <xdr:col>1</xdr:col>
      <xdr:colOff>2552700</xdr:colOff>
      <xdr:row>57</xdr:row>
      <xdr:rowOff>42298</xdr:rowOff>
    </xdr:to>
    <xdr:grpSp>
      <xdr:nvGrpSpPr>
        <xdr:cNvPr id="83" name="Skupina 82">
          <a:extLst>
            <a:ext uri="{FF2B5EF4-FFF2-40B4-BE49-F238E27FC236}">
              <a16:creationId xmlns:a16="http://schemas.microsoft.com/office/drawing/2014/main" id="{1612118D-530C-41CF-BA41-E6AC52C9311F}"/>
            </a:ext>
          </a:extLst>
        </xdr:cNvPr>
        <xdr:cNvGrpSpPr/>
      </xdr:nvGrpSpPr>
      <xdr:grpSpPr>
        <a:xfrm>
          <a:off x="549071" y="10690309"/>
          <a:ext cx="2898979" cy="345744"/>
          <a:chOff x="552881" y="10532194"/>
          <a:chExt cx="2866594" cy="359079"/>
        </a:xfrm>
      </xdr:grpSpPr>
      <xdr:sp macro="" textlink="">
        <xdr:nvSpPr>
          <xdr:cNvPr id="84" name="Krok" descr="Všetky informácie o funkcii IF, hypertextové prepojenie na web&#10;&#10;">
            <a:hlinkClick xmlns:r="http://schemas.openxmlformats.org/officeDocument/2006/relationships" r:id="rId9" tooltip="Po výbere tohto prepojenia získate všetky informácie o zisťovaní chýb vo vzorcoch, článok na webe"/>
            <a:extLst>
              <a:ext uri="{FF2B5EF4-FFF2-40B4-BE49-F238E27FC236}">
                <a16:creationId xmlns:a16="http://schemas.microsoft.com/office/drawing/2014/main" id="{90EE0485-37C4-4EB9-BF02-1B8540E8892B}"/>
              </a:ext>
            </a:extLst>
          </xdr:cNvPr>
          <xdr:cNvSpPr txBox="1"/>
        </xdr:nvSpPr>
        <xdr:spPr>
          <a:xfrm>
            <a:off x="1018066" y="10606554"/>
            <a:ext cx="2401409" cy="25395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Zisťovanie chýb vo vzorcoch</a:t>
            </a:r>
          </a:p>
        </xdr:txBody>
      </xdr:sp>
      <xdr:pic>
        <xdr:nvPicPr>
          <xdr:cNvPr id="85" name="Grafika 22" descr="Šípka">
            <a:hlinkClick xmlns:r="http://schemas.openxmlformats.org/officeDocument/2006/relationships" r:id="rId9" tooltip="Po výbere tohto prepojenia získate ďalšie informácie na webe"/>
            <a:extLst>
              <a:ext uri="{FF2B5EF4-FFF2-40B4-BE49-F238E27FC236}">
                <a16:creationId xmlns:a16="http://schemas.microsoft.com/office/drawing/2014/main" id="{73CC8AF3-9054-4B3A-BDE0-3668A54C3C45}"/>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0532194"/>
            <a:ext cx="492262" cy="359079"/>
          </a:xfrm>
          <a:prstGeom prst="rect">
            <a:avLst/>
          </a:prstGeom>
        </xdr:spPr>
      </xdr:pic>
    </xdr:grpSp>
    <xdr:clientData/>
  </xdr:twoCellAnchor>
  <xdr:twoCellAnchor>
    <xdr:from>
      <xdr:col>0</xdr:col>
      <xdr:colOff>552881</xdr:colOff>
      <xdr:row>57</xdr:row>
      <xdr:rowOff>58285</xdr:rowOff>
    </xdr:from>
    <xdr:to>
      <xdr:col>1</xdr:col>
      <xdr:colOff>3333749</xdr:colOff>
      <xdr:row>59</xdr:row>
      <xdr:rowOff>41674</xdr:rowOff>
    </xdr:to>
    <xdr:grpSp>
      <xdr:nvGrpSpPr>
        <xdr:cNvPr id="86" name="Skupina 85">
          <a:extLst>
            <a:ext uri="{FF2B5EF4-FFF2-40B4-BE49-F238E27FC236}">
              <a16:creationId xmlns:a16="http://schemas.microsoft.com/office/drawing/2014/main" id="{ADC1751D-5736-45B9-8E54-EF18BF377AD1}"/>
            </a:ext>
          </a:extLst>
        </xdr:cNvPr>
        <xdr:cNvGrpSpPr/>
      </xdr:nvGrpSpPr>
      <xdr:grpSpPr>
        <a:xfrm>
          <a:off x="549071" y="11046325"/>
          <a:ext cx="3683838" cy="349149"/>
          <a:chOff x="552881" y="10907260"/>
          <a:chExt cx="3647643" cy="364389"/>
        </a:xfrm>
      </xdr:grpSpPr>
      <xdr:sp macro="" textlink="">
        <xdr:nvSpPr>
          <xdr:cNvPr id="87" name="Krok" descr="Všetky informácie o funkcii IFS, hypertextové prepojenie na web&#10;">
            <a:hlinkClick xmlns:r="http://schemas.openxmlformats.org/officeDocument/2006/relationships" r:id="rId12" tooltip="Po výbere tohto prepojenia získate všetky informácie o zabraňovaní vzniku nefunkčných vzorcov, článok na webe"/>
            <a:extLst>
              <a:ext uri="{FF2B5EF4-FFF2-40B4-BE49-F238E27FC236}">
                <a16:creationId xmlns:a16="http://schemas.microsoft.com/office/drawing/2014/main" id="{2242BC63-23A2-4F17-AAED-7DD2C6329F89}"/>
              </a:ext>
            </a:extLst>
          </xdr:cNvPr>
          <xdr:cNvSpPr txBox="1"/>
        </xdr:nvSpPr>
        <xdr:spPr>
          <a:xfrm>
            <a:off x="1018065" y="10984436"/>
            <a:ext cx="318245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Zabránenie vzniku nefunkčných vzorcov</a:t>
            </a:r>
          </a:p>
        </xdr:txBody>
      </xdr:sp>
      <xdr:pic>
        <xdr:nvPicPr>
          <xdr:cNvPr id="88" name="Grafika 22" descr="Šípka">
            <a:hlinkClick xmlns:r="http://schemas.openxmlformats.org/officeDocument/2006/relationships" r:id="rId12" tooltip="Po výbere tohto prepojenia získate ďalšie informácie na webe"/>
            <a:extLst>
              <a:ext uri="{FF2B5EF4-FFF2-40B4-BE49-F238E27FC236}">
                <a16:creationId xmlns:a16="http://schemas.microsoft.com/office/drawing/2014/main" id="{2BABF2F2-73D3-4628-8EB1-C688F0989798}"/>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0907260"/>
            <a:ext cx="492262" cy="364389"/>
          </a:xfrm>
          <a:prstGeom prst="rect">
            <a:avLst/>
          </a:prstGeom>
        </xdr:spPr>
      </xdr:pic>
    </xdr:grpSp>
    <xdr:clientData/>
  </xdr:twoCellAnchor>
  <xdr:twoCellAnchor>
    <xdr:from>
      <xdr:col>0</xdr:col>
      <xdr:colOff>552881</xdr:colOff>
      <xdr:row>61</xdr:row>
      <xdr:rowOff>89203</xdr:rowOff>
    </xdr:from>
    <xdr:to>
      <xdr:col>1</xdr:col>
      <xdr:colOff>3019425</xdr:colOff>
      <xdr:row>63</xdr:row>
      <xdr:rowOff>72592</xdr:rowOff>
    </xdr:to>
    <xdr:grpSp>
      <xdr:nvGrpSpPr>
        <xdr:cNvPr id="89" name="Skupina 88">
          <a:extLst>
            <a:ext uri="{FF2B5EF4-FFF2-40B4-BE49-F238E27FC236}">
              <a16:creationId xmlns:a16="http://schemas.microsoft.com/office/drawing/2014/main" id="{7988A760-4FB2-4E7F-B1F1-2324CEF3CF3E}"/>
            </a:ext>
          </a:extLst>
        </xdr:cNvPr>
        <xdr:cNvGrpSpPr/>
      </xdr:nvGrpSpPr>
      <xdr:grpSpPr>
        <a:xfrm>
          <a:off x="549071" y="11808763"/>
          <a:ext cx="3367609" cy="341529"/>
          <a:chOff x="552881" y="11700178"/>
          <a:chExt cx="3333319" cy="364389"/>
        </a:xfrm>
      </xdr:grpSpPr>
      <xdr:sp macro="" textlink="">
        <xdr:nvSpPr>
          <xdr:cNvPr id="90" name="Krok" descr="Bezplatné online školenie pre Excel, hypertextové prepojenie na web&#10;">
            <a:hlinkClick xmlns:r="http://schemas.openxmlformats.org/officeDocument/2006/relationships" r:id="rId13" tooltip="Po výbere tohto prepojenia získate informácie o bezplatnom online školení pre Excel, článok na webe"/>
            <a:extLst>
              <a:ext uri="{FF2B5EF4-FFF2-40B4-BE49-F238E27FC236}">
                <a16:creationId xmlns:a16="http://schemas.microsoft.com/office/drawing/2014/main" id="{83AC531D-CB18-4A4A-92F0-122C8840F418}"/>
              </a:ext>
            </a:extLst>
          </xdr:cNvPr>
          <xdr:cNvSpPr txBox="1"/>
        </xdr:nvSpPr>
        <xdr:spPr>
          <a:xfrm>
            <a:off x="1030674" y="11751282"/>
            <a:ext cx="2855526" cy="24864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Bezplatné online školenie pre Excel</a:t>
            </a:r>
          </a:p>
        </xdr:txBody>
      </xdr:sp>
      <xdr:pic>
        <xdr:nvPicPr>
          <xdr:cNvPr id="91" name="Grafika 22" descr="Šípka">
            <a:hlinkClick xmlns:r="http://schemas.openxmlformats.org/officeDocument/2006/relationships" r:id="rId13" tooltip="Po výbere tohto prepojenia získate ďalšie informácie na webe"/>
            <a:extLst>
              <a:ext uri="{FF2B5EF4-FFF2-40B4-BE49-F238E27FC236}">
                <a16:creationId xmlns:a16="http://schemas.microsoft.com/office/drawing/2014/main" id="{9A199C7F-CC5E-42CD-954B-E34576A06F43}"/>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1700178"/>
            <a:ext cx="492262" cy="364389"/>
          </a:xfrm>
          <a:prstGeom prst="rect">
            <a:avLst/>
          </a:prstGeom>
        </xdr:spPr>
      </xdr:pic>
    </xdr:grpSp>
    <xdr:clientData/>
  </xdr:twoCellAnchor>
  <xdr:twoCellAnchor>
    <xdr:from>
      <xdr:col>0</xdr:col>
      <xdr:colOff>552881</xdr:colOff>
      <xdr:row>59</xdr:row>
      <xdr:rowOff>57661</xdr:rowOff>
    </xdr:from>
    <xdr:to>
      <xdr:col>1</xdr:col>
      <xdr:colOff>3486149</xdr:colOff>
      <xdr:row>61</xdr:row>
      <xdr:rowOff>41050</xdr:rowOff>
    </xdr:to>
    <xdr:grpSp>
      <xdr:nvGrpSpPr>
        <xdr:cNvPr id="92" name="Skupina 91">
          <a:extLst>
            <a:ext uri="{FF2B5EF4-FFF2-40B4-BE49-F238E27FC236}">
              <a16:creationId xmlns:a16="http://schemas.microsoft.com/office/drawing/2014/main" id="{1287D230-E85C-41F6-AC03-12C8065534DF}"/>
            </a:ext>
          </a:extLst>
        </xdr:cNvPr>
        <xdr:cNvGrpSpPr/>
      </xdr:nvGrpSpPr>
      <xdr:grpSpPr>
        <a:xfrm>
          <a:off x="549071" y="11407651"/>
          <a:ext cx="3836238" cy="349149"/>
          <a:chOff x="552881" y="11287636"/>
          <a:chExt cx="3800043" cy="364389"/>
        </a:xfrm>
      </xdr:grpSpPr>
      <xdr:sp macro="" textlink="">
        <xdr:nvSpPr>
          <xdr:cNvPr id="93" name="Krok" descr="Rozšírené príkazy IF, hypertextové prepojenie na web&#10;">
            <a:hlinkClick xmlns:r="http://schemas.openxmlformats.org/officeDocument/2006/relationships" r:id="rId14" tooltip="Po výbere tohto prepojenia získate všetky informácie o vyhodnocovaní vnorených vzorcov po krokoch, článok na webe"/>
            <a:extLst>
              <a:ext uri="{FF2B5EF4-FFF2-40B4-BE49-F238E27FC236}">
                <a16:creationId xmlns:a16="http://schemas.microsoft.com/office/drawing/2014/main" id="{517452E5-5203-44C3-8F73-C9234197799E}"/>
              </a:ext>
            </a:extLst>
          </xdr:cNvPr>
          <xdr:cNvSpPr txBox="1"/>
        </xdr:nvSpPr>
        <xdr:spPr>
          <a:xfrm>
            <a:off x="1018065" y="11355911"/>
            <a:ext cx="3334859" cy="23225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wrap="square" rtlCol="0" anchor="t"/>
          <a:lstStyle>
            <a:defPPr>
              <a:defRPr lang="en-US"/>
            </a:defPPr>
            <a:lvl1pPr marL="0" algn="l" defTabSz="914400" rtl="0" eaLnBrk="1" latinLnBrk="0" hangingPunct="1">
              <a:defRPr sz="1800" kern="1200">
                <a:solidFill>
                  <a:schemeClr val="dk1"/>
                </a:solidFill>
                <a:latin typeface="+mn-lt"/>
                <a:ea typeface="+mn-ea"/>
                <a:cs typeface="+mn-cs"/>
              </a:defRPr>
            </a:lvl1pPr>
            <a:lvl2pPr marL="457200" algn="l" defTabSz="914400" rtl="0" eaLnBrk="1" latinLnBrk="0" hangingPunct="1">
              <a:defRPr sz="1800" kern="1200">
                <a:solidFill>
                  <a:schemeClr val="dk1"/>
                </a:solidFill>
                <a:latin typeface="+mn-lt"/>
                <a:ea typeface="+mn-ea"/>
                <a:cs typeface="+mn-cs"/>
              </a:defRPr>
            </a:lvl2pPr>
            <a:lvl3pPr marL="914400" algn="l" defTabSz="914400" rtl="0" eaLnBrk="1" latinLnBrk="0" hangingPunct="1">
              <a:defRPr sz="1800" kern="1200">
                <a:solidFill>
                  <a:schemeClr val="dk1"/>
                </a:solidFill>
                <a:latin typeface="+mn-lt"/>
                <a:ea typeface="+mn-ea"/>
                <a:cs typeface="+mn-cs"/>
              </a:defRPr>
            </a:lvl3pPr>
            <a:lvl4pPr marL="1371600" algn="l" defTabSz="914400" rtl="0" eaLnBrk="1" latinLnBrk="0" hangingPunct="1">
              <a:defRPr sz="1800" kern="1200">
                <a:solidFill>
                  <a:schemeClr val="dk1"/>
                </a:solidFill>
                <a:latin typeface="+mn-lt"/>
                <a:ea typeface="+mn-ea"/>
                <a:cs typeface="+mn-cs"/>
              </a:defRPr>
            </a:lvl4pPr>
            <a:lvl5pPr marL="1828800" algn="l" defTabSz="914400" rtl="0" eaLnBrk="1" latinLnBrk="0" hangingPunct="1">
              <a:defRPr sz="1800" kern="1200">
                <a:solidFill>
                  <a:schemeClr val="dk1"/>
                </a:solidFill>
                <a:latin typeface="+mn-lt"/>
                <a:ea typeface="+mn-ea"/>
                <a:cs typeface="+mn-cs"/>
              </a:defRPr>
            </a:lvl5pPr>
            <a:lvl6pPr marL="2286000" algn="l" defTabSz="914400" rtl="0" eaLnBrk="1" latinLnBrk="0" hangingPunct="1">
              <a:defRPr sz="1800" kern="1200">
                <a:solidFill>
                  <a:schemeClr val="dk1"/>
                </a:solidFill>
                <a:latin typeface="+mn-lt"/>
                <a:ea typeface="+mn-ea"/>
                <a:cs typeface="+mn-cs"/>
              </a:defRPr>
            </a:lvl6pPr>
            <a:lvl7pPr marL="2743200" algn="l" defTabSz="914400" rtl="0" eaLnBrk="1" latinLnBrk="0" hangingPunct="1">
              <a:defRPr sz="1800" kern="1200">
                <a:solidFill>
                  <a:schemeClr val="dk1"/>
                </a:solidFill>
                <a:latin typeface="+mn-lt"/>
                <a:ea typeface="+mn-ea"/>
                <a:cs typeface="+mn-cs"/>
              </a:defRPr>
            </a:lvl7pPr>
            <a:lvl8pPr marL="3200400" algn="l" defTabSz="914400" rtl="0" eaLnBrk="1" latinLnBrk="0" hangingPunct="1">
              <a:defRPr sz="1800" kern="1200">
                <a:solidFill>
                  <a:schemeClr val="dk1"/>
                </a:solidFill>
                <a:latin typeface="+mn-lt"/>
                <a:ea typeface="+mn-ea"/>
                <a:cs typeface="+mn-cs"/>
              </a:defRPr>
            </a:lvl8pPr>
            <a:lvl9pPr marL="3657600" algn="l" defTabSz="914400" rtl="0" eaLnBrk="1" latinLnBrk="0" hangingPunct="1">
              <a:defRPr sz="1800" kern="1200">
                <a:solidFill>
                  <a:schemeClr val="dk1"/>
                </a:solidFill>
                <a:latin typeface="+mn-lt"/>
                <a:ea typeface="+mn-ea"/>
                <a:cs typeface="+mn-cs"/>
              </a:defRPr>
            </a:lvl9pPr>
          </a:lstStyle>
          <a:p>
            <a:pPr lvl="0" rtl="0">
              <a:defRPr/>
            </a:pPr>
            <a:r>
              <a:rPr lang="sk"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Vyhodnotenie</a:t>
            </a:r>
            <a:r>
              <a:rPr lang="sk" sz="1100" u="sng" kern="0" baseline="0">
                <a:solidFill>
                  <a:schemeClr val="tx1">
                    <a:lumMod val="75000"/>
                    <a:lumOff val="25000"/>
                  </a:schemeClr>
                </a:solidFill>
                <a:latin typeface="Segoe UI" panose="020B0502040204020203" pitchFamily="34" charset="0"/>
                <a:ea typeface="Segoe UI" pitchFamily="34" charset="0"/>
                <a:cs typeface="Segoe UI" panose="020B0502040204020203" pitchFamily="34" charset="0"/>
              </a:rPr>
              <a:t> vnoreného vzorca po krokoch</a:t>
            </a:r>
            <a:endParaRPr lang="en-US" sz="1100" u="sng" kern="0">
              <a:solidFill>
                <a:schemeClr val="tx1">
                  <a:lumMod val="75000"/>
                  <a:lumOff val="25000"/>
                </a:schemeClr>
              </a:solidFill>
              <a:latin typeface="Segoe UI" panose="020B0502040204020203" pitchFamily="34" charset="0"/>
              <a:ea typeface="Segoe UI" pitchFamily="34" charset="0"/>
              <a:cs typeface="Segoe UI" panose="020B0502040204020203" pitchFamily="34" charset="0"/>
            </a:endParaRPr>
          </a:p>
        </xdr:txBody>
      </xdr:sp>
      <xdr:pic>
        <xdr:nvPicPr>
          <xdr:cNvPr id="94" name="Grafika 22" descr="Šípka">
            <a:hlinkClick xmlns:r="http://schemas.openxmlformats.org/officeDocument/2006/relationships" r:id="rId14" tooltip="Po výbere tohto prepojenia získate ďalšie informácie na webe"/>
            <a:extLst>
              <a:ext uri="{FF2B5EF4-FFF2-40B4-BE49-F238E27FC236}">
                <a16:creationId xmlns:a16="http://schemas.microsoft.com/office/drawing/2014/main" id="{60645326-8D7A-4377-861C-8BE1CE6E4E53}"/>
              </a:ext>
            </a:extLst>
          </xdr:cNvPr>
          <xdr:cNvPicPr>
            <a:picLocks noChangeAspect="1"/>
          </xdr:cNvPicPr>
        </xdr:nvPicPr>
        <xdr:blipFill>
          <a:blip xmlns:r="http://schemas.openxmlformats.org/officeDocument/2006/relationships" r:embed="rId10">
            <a:extLst>
              <a:ext uri="{96DAC541-7B7A-43D3-8B79-37D633B846F1}">
                <asvg:svgBlip xmlns:asvg="http://schemas.microsoft.com/office/drawing/2016/SVG/main" r:embed="rId11"/>
              </a:ext>
            </a:extLst>
          </a:blip>
          <a:stretch>
            <a:fillRect/>
          </a:stretch>
        </xdr:blipFill>
        <xdr:spPr>
          <a:xfrm>
            <a:off x="552881" y="11287636"/>
            <a:ext cx="492262" cy="364389"/>
          </a:xfrm>
          <a:prstGeom prst="rect">
            <a:avLst/>
          </a:prstGeom>
        </xdr:spPr>
      </xdr:pic>
    </xdr:grpSp>
    <xdr:clientData/>
  </xdr:twoCellAnchor>
</xdr:wsDr>
</file>

<file path=xl/drawings/drawing13.xml><?xml version="1.0" encoding="utf-8"?>
<xdr:wsDr xmlns:xdr="http://schemas.openxmlformats.org/drawingml/2006/spreadsheetDrawing" xmlns:a="http://schemas.openxmlformats.org/drawingml/2006/main">
  <xdr:oneCellAnchor>
    <xdr:from>
      <xdr:col>0</xdr:col>
      <xdr:colOff>333376</xdr:colOff>
      <xdr:row>0</xdr:row>
      <xdr:rowOff>352425</xdr:rowOff>
    </xdr:from>
    <xdr:ext cx="8870776" cy="4887591"/>
    <xdr:grpSp>
      <xdr:nvGrpSpPr>
        <xdr:cNvPr id="32" name="Skupina 31">
          <a:extLst>
            <a:ext uri="{FF2B5EF4-FFF2-40B4-BE49-F238E27FC236}">
              <a16:creationId xmlns:a16="http://schemas.microsoft.com/office/drawing/2014/main" id="{6725C923-6B3B-4CCA-98A0-990F1C1B87A8}"/>
            </a:ext>
          </a:extLst>
        </xdr:cNvPr>
        <xdr:cNvGrpSpPr/>
      </xdr:nvGrpSpPr>
      <xdr:grpSpPr>
        <a:xfrm>
          <a:off x="331471" y="354330"/>
          <a:ext cx="8870776" cy="4887591"/>
          <a:chOff x="171451" y="285750"/>
          <a:chExt cx="8870776" cy="4887591"/>
        </a:xfrm>
      </xdr:grpSpPr>
      <xdr:grpSp>
        <xdr:nvGrpSpPr>
          <xdr:cNvPr id="13" name="Skupina 12">
            <a:extLst>
              <a:ext uri="{FF2B5EF4-FFF2-40B4-BE49-F238E27FC236}">
                <a16:creationId xmlns:a16="http://schemas.microsoft.com/office/drawing/2014/main" id="{3FA7D425-D370-44B8-8FA4-045B5D6E310A}"/>
              </a:ext>
            </a:extLst>
          </xdr:cNvPr>
          <xdr:cNvGrpSpPr/>
        </xdr:nvGrpSpPr>
        <xdr:grpSpPr>
          <a:xfrm>
            <a:off x="171451" y="285750"/>
            <a:ext cx="7772400" cy="4887591"/>
            <a:chOff x="171451" y="285750"/>
            <a:chExt cx="7772400" cy="4887591"/>
          </a:xfrm>
        </xdr:grpSpPr>
        <xdr:sp macro="" textlink="">
          <xdr:nvSpPr>
            <xdr:cNvPr id="30" name="Obdĺžnik 29" descr="Pozadie">
              <a:extLst>
                <a:ext uri="{FF2B5EF4-FFF2-40B4-BE49-F238E27FC236}">
                  <a16:creationId xmlns:a16="http://schemas.microsoft.com/office/drawing/2014/main" id="{7626CA03-671C-4586-BB83-B5B27BDAF61D}"/>
                </a:ext>
              </a:extLst>
            </xdr:cNvPr>
            <xdr:cNvSpPr/>
          </xdr:nvSpPr>
          <xdr:spPr>
            <a:xfrm>
              <a:off x="171451" y="285750"/>
              <a:ext cx="7772400" cy="4846320"/>
            </a:xfrm>
            <a:prstGeom prst="rect">
              <a:avLst/>
            </a:prstGeom>
            <a:solidFill>
              <a:srgbClr val="2173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sp macro="" textlink="">
          <xdr:nvSpPr>
            <xdr:cNvPr id="31" name="Obdĺžnik 30" descr="Pozadie">
              <a:extLst>
                <a:ext uri="{FF2B5EF4-FFF2-40B4-BE49-F238E27FC236}">
                  <a16:creationId xmlns:a16="http://schemas.microsoft.com/office/drawing/2014/main" id="{0EF2E102-5A65-4310-A323-6E9410B364FE}"/>
                </a:ext>
              </a:extLst>
            </xdr:cNvPr>
            <xdr:cNvSpPr/>
          </xdr:nvSpPr>
          <xdr:spPr>
            <a:xfrm>
              <a:off x="171451" y="1332861"/>
              <a:ext cx="7772400" cy="3840480"/>
            </a:xfrm>
            <a:prstGeom prst="rect">
              <a:avLst/>
            </a:prstGeom>
            <a:solidFill>
              <a:srgbClr val="F5F5F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rtl="0"/>
              <a:endParaRPr lang="en-US" sz="1100"/>
            </a:p>
          </xdr:txBody>
        </xdr:sp>
      </xdr:grpSp>
      <xdr:sp macro="" textlink="">
        <xdr:nvSpPr>
          <xdr:cNvPr id="14" name="Uvítacia správa" descr="Pokračujte ďalej. Prácu si možno zjednodušiť mnohými ďalšími spôsobmi:">
            <a:extLst>
              <a:ext uri="{FF2B5EF4-FFF2-40B4-BE49-F238E27FC236}">
                <a16:creationId xmlns:a16="http://schemas.microsoft.com/office/drawing/2014/main" id="{914889AE-4E16-4A8A-A641-A17A3C6BFA28}"/>
              </a:ext>
            </a:extLst>
          </xdr:cNvPr>
          <xdr:cNvSpPr txBox="1"/>
        </xdr:nvSpPr>
        <xdr:spPr>
          <a:xfrm>
            <a:off x="790251" y="2046295"/>
            <a:ext cx="8251976" cy="4111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sk" sz="1600" b="0" i="0" baseline="0">
                <a:solidFill>
                  <a:schemeClr val="tx1">
                    <a:lumMod val="75000"/>
                    <a:lumOff val="25000"/>
                  </a:schemeClr>
                </a:solidFill>
                <a:effectLst/>
                <a:latin typeface="Segoe UI Light" panose="020B0502040204020203" pitchFamily="34" charset="0"/>
                <a:ea typeface="Segoe UI" pitchFamily="34" charset="0"/>
                <a:cs typeface="Segoe UI Light" panose="020B0502040204020203" pitchFamily="34" charset="0"/>
              </a:rPr>
              <a:t>Pokračujte ďalej. O Exceli sa môžete naučiť ešte omnoho viac:</a:t>
            </a:r>
            <a:endParaRPr lang="en-US" sz="1600" b="0">
              <a:solidFill>
                <a:schemeClr val="tx1">
                  <a:lumMod val="75000"/>
                  <a:lumOff val="25000"/>
                </a:schemeClr>
              </a:solidFill>
              <a:latin typeface="Segoe UI Light" panose="020B0502040204020203" pitchFamily="34" charset="0"/>
              <a:ea typeface="Segoe UI" pitchFamily="34" charset="0"/>
              <a:cs typeface="Segoe UI Light" panose="020B0502040204020203" pitchFamily="34" charset="0"/>
            </a:endParaRPr>
          </a:p>
        </xdr:txBody>
      </xdr:sp>
      <xdr:sp macro="" textlink="">
        <xdr:nvSpPr>
          <xdr:cNvPr id="15" name="Uvítacia správa" descr="Máte ďalšie otázky o Exceli?">
            <a:extLst>
              <a:ext uri="{FF2B5EF4-FFF2-40B4-BE49-F238E27FC236}">
                <a16:creationId xmlns:a16="http://schemas.microsoft.com/office/drawing/2014/main" id="{618A7547-5753-470B-942C-5C7C63E0E0A5}"/>
              </a:ext>
            </a:extLst>
          </xdr:cNvPr>
          <xdr:cNvSpPr txBox="1"/>
        </xdr:nvSpPr>
        <xdr:spPr>
          <a:xfrm>
            <a:off x="752052" y="676037"/>
            <a:ext cx="7629650" cy="71393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eaLnBrk="1" fontAlgn="auto" latinLnBrk="0" hangingPunct="1"/>
            <a:r>
              <a:rPr lang="sk" sz="2600" b="0" i="0" baseline="0">
                <a:solidFill>
                  <a:schemeClr val="bg1"/>
                </a:solidFill>
                <a:effectLst/>
                <a:latin typeface="Segoe UI Light" pitchFamily="34" charset="0"/>
                <a:ea typeface="Segoe UI" pitchFamily="34" charset="0"/>
                <a:cs typeface="Segoe UI" pitchFamily="34" charset="0"/>
              </a:rPr>
              <a:t>Máte ďalšie otázky o Exceli?</a:t>
            </a:r>
            <a:endParaRPr lang="en-US" sz="2600" b="0">
              <a:latin typeface="Segoe UI Light" pitchFamily="34" charset="0"/>
              <a:ea typeface="Segoe UI" pitchFamily="34" charset="0"/>
              <a:cs typeface="Segoe UI" pitchFamily="34" charset="0"/>
            </a:endParaRPr>
          </a:p>
        </xdr:txBody>
      </xdr:sp>
      <xdr:sp macro="" textlink="">
        <xdr:nvSpPr>
          <xdr:cNvPr id="23" name="Textové pole 22" descr="Ďalšie informácie">
            <a:hlinkClick xmlns:r="http://schemas.openxmlformats.org/officeDocument/2006/relationships" r:id="rId1" tooltip="Ďalšie informácie o komunite používateľov Excelu na webe"/>
            <a:extLst>
              <a:ext uri="{FF2B5EF4-FFF2-40B4-BE49-F238E27FC236}">
                <a16:creationId xmlns:a16="http://schemas.microsoft.com/office/drawing/2014/main" id="{0E4F3BD9-1086-4455-B51C-A8936225A3CC}"/>
              </a:ext>
            </a:extLst>
          </xdr:cNvPr>
          <xdr:cNvSpPr txBox="1"/>
        </xdr:nvSpPr>
        <xdr:spPr>
          <a:xfrm>
            <a:off x="1814973" y="3663600"/>
            <a:ext cx="1585452" cy="603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 (len v angličtine)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24" name="Textové pole 23" descr="Ďalšie informácie">
            <a:hlinkClick xmlns:r="http://schemas.openxmlformats.org/officeDocument/2006/relationships" r:id="rId2" tooltip="Ďalšie informácie o novinkách v Exceli na webe"/>
            <a:extLst>
              <a:ext uri="{FF2B5EF4-FFF2-40B4-BE49-F238E27FC236}">
                <a16:creationId xmlns:a16="http://schemas.microsoft.com/office/drawing/2014/main" id="{C99A8BC1-9314-4FC6-B158-3CC6B224F07E}"/>
              </a:ext>
            </a:extLst>
          </xdr:cNvPr>
          <xdr:cNvSpPr txBox="1"/>
        </xdr:nvSpPr>
        <xdr:spPr>
          <a:xfrm>
            <a:off x="5214691" y="3663600"/>
            <a:ext cx="1729033" cy="441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200" u="sng" baseline="0">
                <a:solidFill>
                  <a:srgbClr val="217346"/>
                </a:solidFill>
                <a:effectLst/>
                <a:latin typeface="Segoe UI Semibold" panose="020B0702040204020203" pitchFamily="34" charset="0"/>
                <a:ea typeface="+mn-ea"/>
                <a:cs typeface="Segoe UI Semibold" panose="020B0702040204020203" pitchFamily="34" charset="0"/>
              </a:rPr>
              <a:t>Ďalšie informácie</a:t>
            </a:r>
            <a:endParaRPr lang="en-US" sz="1200" u="sng">
              <a:solidFill>
                <a:schemeClr val="tx1">
                  <a:lumMod val="75000"/>
                  <a:lumOff val="25000"/>
                </a:schemeClr>
              </a:solidFill>
              <a:latin typeface="Segoe UI Semibold" panose="020B0702040204020203" pitchFamily="34" charset="0"/>
              <a:cs typeface="Segoe UI Semibold" panose="020B0702040204020203" pitchFamily="34" charset="0"/>
            </a:endParaRPr>
          </a:p>
        </xdr:txBody>
      </xdr:sp>
      <xdr:sp macro="" textlink="">
        <xdr:nvSpPr>
          <xdr:cNvPr id="25" name="Textové pole 24" descr="Community&#10;Ask questions and connect with other Excel fans">
            <a:hlinkClick xmlns:r="http://schemas.openxmlformats.org/officeDocument/2006/relationships" r:id="rId1" tooltip="Ďalšie informácie o komunite používateľov Excelu na webe"/>
            <a:extLst>
              <a:ext uri="{FF2B5EF4-FFF2-40B4-BE49-F238E27FC236}">
                <a16:creationId xmlns:a16="http://schemas.microsoft.com/office/drawing/2014/main" id="{1293751F-7023-4F3D-A3F2-7A62FD5D2D64}"/>
              </a:ext>
            </a:extLst>
          </xdr:cNvPr>
          <xdr:cNvSpPr txBox="1"/>
        </xdr:nvSpPr>
        <xdr:spPr>
          <a:xfrm>
            <a:off x="1814973" y="2495549"/>
            <a:ext cx="1528302" cy="10572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400" baseline="0">
                <a:solidFill>
                  <a:srgbClr val="217346"/>
                </a:solidFill>
                <a:effectLst/>
                <a:latin typeface="Segoe UI Light" panose="020B0502040204020203" pitchFamily="34" charset="0"/>
                <a:ea typeface="+mn-ea"/>
                <a:cs typeface="Segoe UI Light" panose="020B0502040204020203" pitchFamily="34" charset="0"/>
              </a:rPr>
              <a:t>Komunita</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Položte otázky a spojte sa s ďalšími fanúšikmi Excelu.</a:t>
            </a:r>
          </a:p>
        </xdr:txBody>
      </xdr:sp>
      <xdr:sp macro="" textlink="">
        <xdr:nvSpPr>
          <xdr:cNvPr id="28" name="Textové pole 27" descr="What else is new?&#10;Office 365 subscribers get continual updates and new features">
            <a:hlinkClick xmlns:r="http://schemas.openxmlformats.org/officeDocument/2006/relationships" r:id="rId2" tooltip="Ďalšie informácie o novinkách v Exceli na webe"/>
            <a:extLst>
              <a:ext uri="{FF2B5EF4-FFF2-40B4-BE49-F238E27FC236}">
                <a16:creationId xmlns:a16="http://schemas.microsoft.com/office/drawing/2014/main" id="{ECCFA6AB-0C67-4817-85A5-BD3EDB6C982F}"/>
              </a:ext>
            </a:extLst>
          </xdr:cNvPr>
          <xdr:cNvSpPr txBox="1"/>
        </xdr:nvSpPr>
        <xdr:spPr>
          <a:xfrm>
            <a:off x="5200651" y="2495550"/>
            <a:ext cx="1646696" cy="11430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r>
              <a:rPr lang="sk" sz="1400" baseline="0">
                <a:solidFill>
                  <a:srgbClr val="217346"/>
                </a:solidFill>
                <a:effectLst/>
                <a:latin typeface="Segoe UI Light" panose="020B0502040204020203" pitchFamily="34" charset="0"/>
                <a:ea typeface="+mn-ea"/>
                <a:cs typeface="Segoe UI Light" panose="020B0502040204020203" pitchFamily="34" charset="0"/>
              </a:rPr>
              <a:t>Čo je ešte nové?</a:t>
            </a:r>
          </a:p>
          <a:p>
            <a:pPr algn="l" rtl="0"/>
            <a:r>
              <a:rPr lang="sk" sz="1100" baseline="0">
                <a:solidFill>
                  <a:schemeClr val="tx1">
                    <a:lumMod val="75000"/>
                    <a:lumOff val="25000"/>
                  </a:schemeClr>
                </a:solidFill>
                <a:effectLst/>
                <a:latin typeface="Segoe UI" panose="020B0502040204020203" pitchFamily="34" charset="0"/>
                <a:ea typeface="+mn-ea"/>
                <a:cs typeface="Segoe UI" panose="020B0502040204020203" pitchFamily="34" charset="0"/>
              </a:rPr>
              <a:t>Predplatitelia služieb Office 365 neustále získavajú aktualizácie a nové funkcie.</a:t>
            </a:r>
            <a:endParaRPr lang="en-US" sz="1100">
              <a:solidFill>
                <a:schemeClr val="tx1">
                  <a:lumMod val="75000"/>
                  <a:lumOff val="25000"/>
                </a:schemeClr>
              </a:solidFill>
              <a:latin typeface="Segoe UI" panose="020B0502040204020203" pitchFamily="34" charset="0"/>
              <a:cs typeface="Segoe UI" panose="020B0502040204020203" pitchFamily="34" charset="0"/>
            </a:endParaRPr>
          </a:p>
        </xdr:txBody>
      </xdr:sp>
      <xdr:pic>
        <xdr:nvPicPr>
          <xdr:cNvPr id="29" name="Obrázok 28" descr="Komunita">
            <a:hlinkClick xmlns:r="http://schemas.openxmlformats.org/officeDocument/2006/relationships" r:id="rId1" tooltip="Ďalšie informácie o komunite používateľov Excelu na webe"/>
            <a:extLst>
              <a:ext uri="{FF2B5EF4-FFF2-40B4-BE49-F238E27FC236}">
                <a16:creationId xmlns:a16="http://schemas.microsoft.com/office/drawing/2014/main" id="{41B2A156-9057-46D4-BFEA-4C4DAD54015C}"/>
              </a:ext>
            </a:extLst>
          </xdr:cNvPr>
          <xdr:cNvPicPr>
            <a:picLocks noChangeAspect="1"/>
          </xdr:cNvPicPr>
        </xdr:nvPicPr>
        <xdr:blipFill>
          <a:blip xmlns:r="http://schemas.openxmlformats.org/officeDocument/2006/relationships" r:embed="rId3"/>
          <a:stretch>
            <a:fillRect/>
          </a:stretch>
        </xdr:blipFill>
        <xdr:spPr>
          <a:xfrm>
            <a:off x="885825" y="2638541"/>
            <a:ext cx="926984" cy="774603"/>
          </a:xfrm>
          <a:prstGeom prst="rect">
            <a:avLst/>
          </a:prstGeom>
        </xdr:spPr>
      </xdr:pic>
    </xdr:grpSp>
    <xdr:clientData/>
  </xdr:oneCellAnchor>
  <xdr:oneCellAnchor>
    <xdr:from>
      <xdr:col>1</xdr:col>
      <xdr:colOff>3755313</xdr:colOff>
      <xdr:row>12</xdr:row>
      <xdr:rowOff>22512</xdr:rowOff>
    </xdr:from>
    <xdr:ext cx="974505" cy="786961"/>
    <xdr:grpSp>
      <xdr:nvGrpSpPr>
        <xdr:cNvPr id="5" name="Skupina 4" descr="Čo je ešte nové?">
          <a:hlinkClick xmlns:r="http://schemas.openxmlformats.org/officeDocument/2006/relationships" r:id="rId2" tooltip="Ďalšie informácie o novinkách v Exceli na webe"/>
          <a:extLst>
            <a:ext uri="{FF2B5EF4-FFF2-40B4-BE49-F238E27FC236}">
              <a16:creationId xmlns:a16="http://schemas.microsoft.com/office/drawing/2014/main" id="{C26483B0-64DC-4BE9-92D8-7D9943F8404A}"/>
            </a:ext>
          </a:extLst>
        </xdr:cNvPr>
        <xdr:cNvGrpSpPr/>
      </xdr:nvGrpSpPr>
      <xdr:grpSpPr>
        <a:xfrm>
          <a:off x="4361103" y="2876202"/>
          <a:ext cx="974505" cy="786961"/>
          <a:chOff x="6717588" y="3592566"/>
          <a:chExt cx="974505" cy="786961"/>
        </a:xfrm>
      </xdr:grpSpPr>
      <xdr:pic>
        <xdr:nvPicPr>
          <xdr:cNvPr id="6" name="Grafika 5" descr="Noviny">
            <a:extLst>
              <a:ext uri="{FF2B5EF4-FFF2-40B4-BE49-F238E27FC236}">
                <a16:creationId xmlns:a16="http://schemas.microsoft.com/office/drawing/2014/main" id="{C4C50A08-36A1-4EB5-B3E3-5871348DA9AB}"/>
              </a:ext>
            </a:extLst>
          </xdr:cNvPr>
          <xdr:cNvPicPr>
            <a:picLocks noChangeAspect="1"/>
          </xdr:cNvPicPr>
        </xdr:nvPicPr>
        <xdr:blipFill>
          <a:blip xmlns:r="http://schemas.openxmlformats.org/officeDocument/2006/relationships" r:embed="rId4">
            <a:extLst>
              <a:ext uri="{96DAC541-7B7A-43D3-8B79-37D633B846F1}">
                <asvg:svgBlip xmlns:asvg="http://schemas.microsoft.com/office/drawing/2016/SVG/main" r:embed="rId5"/>
              </a:ext>
            </a:extLst>
          </a:blip>
          <a:stretch>
            <a:fillRect/>
          </a:stretch>
        </xdr:blipFill>
        <xdr:spPr>
          <a:xfrm>
            <a:off x="6873201" y="3769928"/>
            <a:ext cx="669283" cy="609599"/>
          </a:xfrm>
          <a:prstGeom prst="rect">
            <a:avLst/>
          </a:prstGeom>
        </xdr:spPr>
      </xdr:pic>
      <xdr:grpSp>
        <xdr:nvGrpSpPr>
          <xdr:cNvPr id="7" name="Skupina 6" descr="Čiary v tvare lúčov">
            <a:extLst>
              <a:ext uri="{FF2B5EF4-FFF2-40B4-BE49-F238E27FC236}">
                <a16:creationId xmlns:a16="http://schemas.microsoft.com/office/drawing/2014/main" id="{E1BA0500-D74F-47DF-B174-42DE06128115}"/>
              </a:ext>
            </a:extLst>
          </xdr:cNvPr>
          <xdr:cNvGrpSpPr/>
        </xdr:nvGrpSpPr>
        <xdr:grpSpPr>
          <a:xfrm>
            <a:off x="6717588" y="3592566"/>
            <a:ext cx="974505" cy="414995"/>
            <a:chOff x="6717588" y="3592566"/>
            <a:chExt cx="974505" cy="414995"/>
          </a:xfrm>
        </xdr:grpSpPr>
        <xdr:cxnSp macro="">
          <xdr:nvCxnSpPr>
            <xdr:cNvPr id="8" name="Priama spojnica 7" descr="Čiara">
              <a:extLst>
                <a:ext uri="{FF2B5EF4-FFF2-40B4-BE49-F238E27FC236}">
                  <a16:creationId xmlns:a16="http://schemas.microsoft.com/office/drawing/2014/main" id="{60F99F57-82B7-4C45-9E1F-6F539428C99F}"/>
                </a:ext>
              </a:extLst>
            </xdr:cNvPr>
            <xdr:cNvCxnSpPr/>
          </xdr:nvCxnSpPr>
          <xdr:spPr>
            <a:xfrm>
              <a:off x="6797564"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9" name="Priama spojnica 8" descr="Čiara">
              <a:extLst>
                <a:ext uri="{FF2B5EF4-FFF2-40B4-BE49-F238E27FC236}">
                  <a16:creationId xmlns:a16="http://schemas.microsoft.com/office/drawing/2014/main" id="{3B5990D6-B9FE-4EE3-B6AF-131B8541AF7C}"/>
                </a:ext>
              </a:extLst>
            </xdr:cNvPr>
            <xdr:cNvCxnSpPr/>
          </xdr:nvCxnSpPr>
          <xdr:spPr>
            <a:xfrm>
              <a:off x="7171996" y="3592566"/>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0" name="Priama spojnica 9" descr="Čiara">
              <a:extLst>
                <a:ext uri="{FF2B5EF4-FFF2-40B4-BE49-F238E27FC236}">
                  <a16:creationId xmlns:a16="http://schemas.microsoft.com/office/drawing/2014/main" id="{14DE8C8C-88B2-47BC-9A89-7F755A4EEB16}"/>
                </a:ext>
              </a:extLst>
            </xdr:cNvPr>
            <xdr:cNvCxnSpPr/>
          </xdr:nvCxnSpPr>
          <xdr:spPr>
            <a:xfrm flipH="1">
              <a:off x="7454461" y="3671394"/>
              <a:ext cx="115615" cy="113971"/>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1" name="Priama spojnica 10" descr="Čiara">
              <a:extLst>
                <a:ext uri="{FF2B5EF4-FFF2-40B4-BE49-F238E27FC236}">
                  <a16:creationId xmlns:a16="http://schemas.microsoft.com/office/drawing/2014/main" id="{2EC00F15-9B85-41E1-887D-BDD4E298A585}"/>
                </a:ext>
              </a:extLst>
            </xdr:cNvPr>
            <xdr:cNvCxnSpPr/>
          </xdr:nvCxnSpPr>
          <xdr:spPr>
            <a:xfrm rot="5400000">
              <a:off x="6790996"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cxnSp macro="">
          <xdr:nvCxnSpPr>
            <xdr:cNvPr id="12" name="Priama spojnica 11" descr="Čiara">
              <a:extLst>
                <a:ext uri="{FF2B5EF4-FFF2-40B4-BE49-F238E27FC236}">
                  <a16:creationId xmlns:a16="http://schemas.microsoft.com/office/drawing/2014/main" id="{6BB4DA8E-3D9A-4F41-BFA9-62787CEDBB3C}"/>
                </a:ext>
              </a:extLst>
            </xdr:cNvPr>
            <xdr:cNvCxnSpPr/>
          </xdr:nvCxnSpPr>
          <xdr:spPr>
            <a:xfrm rot="5400000">
              <a:off x="7618685" y="3934153"/>
              <a:ext cx="0" cy="146816"/>
            </a:xfrm>
            <a:prstGeom prst="line">
              <a:avLst/>
            </a:prstGeom>
            <a:ln w="57150" cap="sq">
              <a:solidFill>
                <a:schemeClr val="bg1">
                  <a:lumMod val="65000"/>
                </a:schemeClr>
              </a:solidFill>
            </a:ln>
          </xdr:spPr>
          <xdr:style>
            <a:lnRef idx="1">
              <a:schemeClr val="accent1"/>
            </a:lnRef>
            <a:fillRef idx="0">
              <a:schemeClr val="accent1"/>
            </a:fillRef>
            <a:effectRef idx="0">
              <a:schemeClr val="accent1"/>
            </a:effectRef>
            <a:fontRef idx="minor">
              <a:schemeClr val="tx1"/>
            </a:fontRef>
          </xdr:style>
        </xdr:cxnSp>
      </xdr:grpSp>
    </xdr:grp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bl_Fruit" displayName="tbl_Fruit" ref="Z2:Z6" totalsRowShown="0" headerRowDxfId="14" dataDxfId="13">
  <autoFilter ref="Z2:Z6" xr:uid="{00000000-0009-0000-0100-000001000000}"/>
  <tableColumns count="1">
    <tableColumn id="1" xr3:uid="{00000000-0010-0000-0000-000001000000}" name="Ovocie" dataDxfId="12" dataCellStyle="SiváBunk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bl_FruitType" displayName="tbl_FruitType" ref="AB2:AB4" totalsRowShown="0" headerRowDxfId="11" dataDxfId="10">
  <autoFilter ref="AB2:AB4" xr:uid="{00000000-0009-0000-0100-000002000000}"/>
  <tableColumns count="1">
    <tableColumn id="1" xr3:uid="{00000000-0010-0000-0100-000001000000}" name="Jablká" dataDxfId="9" dataCellStyle="SiváBunka"/>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bl_FruitType4" displayName="tbl_FruitType4" ref="AD2:AD4" totalsRowShown="0" headerRowDxfId="8" dataDxfId="7">
  <autoFilter ref="AD2:AD4" xr:uid="{00000000-0009-0000-0100-000003000000}"/>
  <tableColumns count="1">
    <tableColumn id="1" xr3:uid="{00000000-0010-0000-0200-000001000000}" name="Pomaranče" dataDxfId="6" dataCellStyle="SiváBunka"/>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bl_FruitType5" displayName="tbl_FruitType5" ref="AH2:AH4" totalsRowShown="0" headerRowDxfId="5" dataDxfId="4">
  <autoFilter ref="AH2:AH4" xr:uid="{00000000-0009-0000-0100-000004000000}"/>
  <tableColumns count="1">
    <tableColumn id="1" xr3:uid="{00000000-0010-0000-0300-000001000000}" name="Citróny" dataDxfId="3" dataCellStyle="SiváBunka"/>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bl_FruitType6" displayName="tbl_FruitType6" ref="AF2:AF4" totalsRowShown="0" headerRowDxfId="2" dataDxfId="1">
  <autoFilter ref="AF2:AF4" xr:uid="{00000000-0009-0000-0100-000005000000}"/>
  <tableColumns count="1">
    <tableColumn id="1" xr3:uid="{00000000-0010-0000-0400-000001000000}" name="Banány" dataDxfId="0" dataCellStyle="SiváBunka"/>
  </tableColumns>
  <tableStyleInfo name="TableStyleMedium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upport.office.com/en-us/article/IF-function-69AED7C9-4E8A-4755-A9BC-AA8BBFF73BE2"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10.xml"/><Relationship Id="rId1" Type="http://schemas.openxmlformats.org/officeDocument/2006/relationships/printerSettings" Target="../printerSettings/printerSettings10.bin"/><Relationship Id="rId6" Type="http://schemas.openxmlformats.org/officeDocument/2006/relationships/table" Target="../tables/table4.xml"/><Relationship Id="rId5" Type="http://schemas.openxmlformats.org/officeDocument/2006/relationships/table" Target="../tables/table3.xml"/><Relationship Id="rId4" Type="http://schemas.openxmlformats.org/officeDocument/2006/relationships/table" Target="../tables/table2.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13.bin"/><Relationship Id="rId2" Type="http://schemas.openxmlformats.org/officeDocument/2006/relationships/hyperlink" Target="https://support.office.com/sk-SK/article/what-s-new-in-excel-for-office-365-5fdb9208-ff33-45b6-9e08-1f5cdb3a6c73?ui=sk-SK&amp;rs=en-001&amp;ad=us" TargetMode="External"/><Relationship Id="rId1" Type="http://schemas.openxmlformats.org/officeDocument/2006/relationships/hyperlink" Target="https://techcommunity.microsoft.com/t5/excel/ct-p/excel_cat" TargetMode="External"/><Relationship Id="rId4" Type="http://schemas.openxmlformats.org/officeDocument/2006/relationships/drawing" Target="../drawings/drawing1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5"/>
  <sheetViews>
    <sheetView showGridLines="0" showRowColHeaders="0" tabSelected="1" workbookViewId="0"/>
  </sheetViews>
  <sheetFormatPr defaultColWidth="11.109375" defaultRowHeight="20.25" customHeight="1" x14ac:dyDescent="0.3"/>
  <cols>
    <col min="1" max="1" width="129.6640625" style="1" customWidth="1"/>
    <col min="2" max="2" width="3.5546875" style="1" customWidth="1"/>
    <col min="3" max="16384" width="11.109375" style="1"/>
  </cols>
  <sheetData>
    <row r="1" spans="1:1" ht="20.25" customHeight="1" x14ac:dyDescent="1.55">
      <c r="A1" s="60"/>
    </row>
    <row r="2" spans="1:1" ht="102" customHeight="1" x14ac:dyDescent="1.3">
      <c r="A2" s="116" t="s">
        <v>0</v>
      </c>
    </row>
    <row r="3" spans="1:1" ht="44.4" x14ac:dyDescent="0.45">
      <c r="A3" s="2" t="s">
        <v>1</v>
      </c>
    </row>
    <row r="4" spans="1:1" ht="264" customHeight="1" x14ac:dyDescent="0.3">
      <c r="A4" s="3" t="s">
        <v>2</v>
      </c>
    </row>
    <row r="5" spans="1:1" ht="20.25" customHeight="1" x14ac:dyDescent="0.45">
      <c r="A5" s="2"/>
    </row>
  </sheetData>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dimension ref="A1:N86"/>
  <sheetViews>
    <sheetView showGridLines="0" zoomScaleNormal="100" workbookViewId="0">
      <selection activeCell="F3" sqref="F3"/>
    </sheetView>
  </sheetViews>
  <sheetFormatPr defaultColWidth="9.109375" defaultRowHeight="14.4" x14ac:dyDescent="0.3"/>
  <cols>
    <col min="1" max="1" width="12.6640625" style="25" customWidth="1"/>
    <col min="2" max="2" width="83" style="21" customWidth="1"/>
    <col min="3" max="3" width="15.6640625" style="21" bestFit="1" customWidth="1"/>
    <col min="4" max="4" width="2.33203125" style="21" customWidth="1"/>
    <col min="5" max="5" width="18" style="21" bestFit="1" customWidth="1"/>
    <col min="6" max="6" width="15.6640625" style="21" customWidth="1"/>
    <col min="7" max="7" width="13.33203125" style="21" customWidth="1"/>
    <col min="8" max="9" width="9.109375" style="21"/>
    <col min="10" max="10" width="8.5546875" style="21" bestFit="1" customWidth="1"/>
    <col min="11" max="11" width="9.109375" style="21" customWidth="1"/>
    <col min="12" max="16384" width="9.109375" style="21"/>
  </cols>
  <sheetData>
    <row r="1" spans="1:7" ht="60" customHeight="1" x14ac:dyDescent="0.3">
      <c r="A1" s="25" t="s">
        <v>3</v>
      </c>
      <c r="C1" s="64"/>
      <c r="D1" s="65"/>
      <c r="E1" s="65"/>
      <c r="F1" s="65"/>
    </row>
    <row r="2" spans="1:7" ht="15" thickBot="1" x14ac:dyDescent="0.35">
      <c r="A2" s="25" t="s">
        <v>4</v>
      </c>
      <c r="C2" s="66" t="s">
        <v>31</v>
      </c>
      <c r="E2" s="7" t="s">
        <v>32</v>
      </c>
      <c r="F2" s="8" t="s">
        <v>38</v>
      </c>
      <c r="G2" s="8" t="s">
        <v>39</v>
      </c>
    </row>
    <row r="3" spans="1:7" ht="15.6" thickTop="1" thickBot="1" x14ac:dyDescent="0.35">
      <c r="A3" s="25" t="s">
        <v>5</v>
      </c>
      <c r="C3" s="82">
        <v>1</v>
      </c>
      <c r="E3" s="95" t="s">
        <v>33</v>
      </c>
      <c r="F3" s="94"/>
      <c r="G3" s="96">
        <f>C3+C4</f>
        <v>3</v>
      </c>
    </row>
    <row r="4" spans="1:7" ht="15.6" thickTop="1" thickBot="1" x14ac:dyDescent="0.35">
      <c r="A4" s="25" t="s">
        <v>6</v>
      </c>
      <c r="C4" s="82">
        <v>2</v>
      </c>
      <c r="E4" s="95" t="s">
        <v>34</v>
      </c>
      <c r="F4" s="94"/>
      <c r="G4" s="96">
        <f>C3-C4</f>
        <v>-1</v>
      </c>
    </row>
    <row r="5" spans="1:7" ht="15" thickTop="1" x14ac:dyDescent="0.3">
      <c r="A5" s="25" t="s">
        <v>7</v>
      </c>
      <c r="E5" s="95" t="s">
        <v>35</v>
      </c>
      <c r="F5" s="94"/>
      <c r="G5" s="96">
        <f>C3*C4</f>
        <v>2</v>
      </c>
    </row>
    <row r="6" spans="1:7" ht="15" thickBot="1" x14ac:dyDescent="0.35">
      <c r="A6" s="25" t="s">
        <v>8</v>
      </c>
      <c r="E6" s="95" t="s">
        <v>36</v>
      </c>
      <c r="F6" s="94"/>
      <c r="G6" s="96">
        <f>C3/C4</f>
        <v>0.5</v>
      </c>
    </row>
    <row r="7" spans="1:7" ht="15" customHeight="1" thickTop="1" thickBot="1" x14ac:dyDescent="0.35">
      <c r="A7" s="25" t="s">
        <v>9</v>
      </c>
      <c r="E7" s="95" t="s">
        <v>37</v>
      </c>
      <c r="F7" s="97"/>
      <c r="G7" s="96">
        <f>C3^C4</f>
        <v>1</v>
      </c>
    </row>
    <row r="8" spans="1:7" ht="15" thickTop="1" x14ac:dyDescent="0.3">
      <c r="A8" s="25" t="s">
        <v>10</v>
      </c>
    </row>
    <row r="9" spans="1:7" x14ac:dyDescent="0.3">
      <c r="A9" s="25" t="s">
        <v>11</v>
      </c>
    </row>
    <row r="10" spans="1:7" x14ac:dyDescent="0.3">
      <c r="A10" s="25" t="s">
        <v>12</v>
      </c>
    </row>
    <row r="11" spans="1:7" x14ac:dyDescent="0.3">
      <c r="A11" s="25" t="s">
        <v>13</v>
      </c>
    </row>
    <row r="12" spans="1:7" x14ac:dyDescent="0.3">
      <c r="A12" s="25" t="s">
        <v>14</v>
      </c>
    </row>
    <row r="13" spans="1:7" ht="15" customHeight="1" x14ac:dyDescent="0.3">
      <c r="A13" s="27" t="s">
        <v>15</v>
      </c>
    </row>
    <row r="14" spans="1:7" x14ac:dyDescent="0.3">
      <c r="A14" s="25" t="s">
        <v>16</v>
      </c>
    </row>
    <row r="15" spans="1:7" x14ac:dyDescent="0.3">
      <c r="A15" s="25" t="s">
        <v>17</v>
      </c>
    </row>
    <row r="16" spans="1:7" x14ac:dyDescent="0.3">
      <c r="A16" s="25" t="s">
        <v>18</v>
      </c>
    </row>
    <row r="17" spans="1:7" x14ac:dyDescent="0.3">
      <c r="A17" s="25" t="s">
        <v>19</v>
      </c>
    </row>
    <row r="18" spans="1:7" x14ac:dyDescent="0.3">
      <c r="A18" s="26" t="s">
        <v>289</v>
      </c>
    </row>
    <row r="19" spans="1:7" x14ac:dyDescent="0.3">
      <c r="A19" s="25" t="s">
        <v>20</v>
      </c>
    </row>
    <row r="20" spans="1:7" x14ac:dyDescent="0.3">
      <c r="A20" s="25" t="s">
        <v>21</v>
      </c>
    </row>
    <row r="21" spans="1:7" ht="15" customHeight="1" x14ac:dyDescent="0.3">
      <c r="A21" s="27" t="s">
        <v>22</v>
      </c>
    </row>
    <row r="22" spans="1:7" x14ac:dyDescent="0.3">
      <c r="A22" s="25" t="s">
        <v>23</v>
      </c>
    </row>
    <row r="23" spans="1:7" x14ac:dyDescent="0.3">
      <c r="A23" s="25" t="s">
        <v>24</v>
      </c>
    </row>
    <row r="24" spans="1:7" x14ac:dyDescent="0.3">
      <c r="A24" s="25" t="s">
        <v>25</v>
      </c>
    </row>
    <row r="25" spans="1:7" ht="32.4" x14ac:dyDescent="0.3">
      <c r="A25" s="25" t="s">
        <v>26</v>
      </c>
      <c r="C25" s="64"/>
      <c r="D25" s="65"/>
      <c r="E25" s="65"/>
      <c r="F25" s="65"/>
      <c r="G25" s="65"/>
    </row>
    <row r="26" spans="1:7" x14ac:dyDescent="0.3">
      <c r="A26" s="25" t="s">
        <v>27</v>
      </c>
    </row>
    <row r="27" spans="1:7" x14ac:dyDescent="0.3">
      <c r="A27" s="25" t="s">
        <v>28</v>
      </c>
    </row>
    <row r="28" spans="1:7" ht="25.8" x14ac:dyDescent="0.5">
      <c r="A28" s="25" t="s">
        <v>29</v>
      </c>
      <c r="E28" s="57"/>
    </row>
    <row r="29" spans="1:7" x14ac:dyDescent="0.3">
      <c r="A29" s="25" t="s">
        <v>30</v>
      </c>
    </row>
    <row r="40" spans="10:14" x14ac:dyDescent="0.3">
      <c r="J40" s="8" t="s">
        <v>40</v>
      </c>
    </row>
    <row r="41" spans="10:14" x14ac:dyDescent="0.3">
      <c r="J41" s="58">
        <v>4</v>
      </c>
    </row>
    <row r="42" spans="10:14" x14ac:dyDescent="0.3">
      <c r="J42" s="58">
        <v>8</v>
      </c>
    </row>
    <row r="43" spans="10:14" x14ac:dyDescent="0.3">
      <c r="J43" s="56">
        <f>SUM(J41:J42)</f>
        <v>12</v>
      </c>
      <c r="N43"/>
    </row>
    <row r="46" spans="10:14" x14ac:dyDescent="0.3">
      <c r="L46"/>
      <c r="M46"/>
    </row>
    <row r="64" spans="7:7" x14ac:dyDescent="0.3">
      <c r="G64" s="59"/>
    </row>
    <row r="65" spans="7:7" x14ac:dyDescent="0.3">
      <c r="G65" s="59"/>
    </row>
    <row r="66" spans="7:7" x14ac:dyDescent="0.3">
      <c r="G66" s="59"/>
    </row>
    <row r="67" spans="7:7" x14ac:dyDescent="0.3">
      <c r="G67" s="59"/>
    </row>
    <row r="86" ht="17.399999999999999" customHeight="1"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M51"/>
  <sheetViews>
    <sheetView showGridLines="0" zoomScaleNormal="100" zoomScalePageLayoutView="125" workbookViewId="0">
      <selection activeCell="D7" sqref="D7"/>
    </sheetView>
  </sheetViews>
  <sheetFormatPr defaultColWidth="8.88671875" defaultRowHeight="15" customHeight="1" x14ac:dyDescent="0.3"/>
  <cols>
    <col min="1" max="1" width="12.6640625" style="9" customWidth="1"/>
    <col min="2" max="2" width="82.88671875" style="70" customWidth="1"/>
    <col min="3" max="4" width="13.33203125" style="70" customWidth="1"/>
    <col min="5" max="5" width="2.33203125" style="70" customWidth="1"/>
    <col min="6" max="6" width="18.5546875" style="70" bestFit="1" customWidth="1"/>
    <col min="7" max="7" width="13.33203125" style="70" customWidth="1"/>
    <col min="8" max="16384" width="8.88671875" style="70"/>
  </cols>
  <sheetData>
    <row r="1" spans="1:13" ht="60" customHeight="1" x14ac:dyDescent="0.65">
      <c r="A1" s="9" t="s">
        <v>41</v>
      </c>
      <c r="B1" s="67"/>
      <c r="C1" s="68"/>
      <c r="D1" s="69"/>
      <c r="E1" s="69"/>
      <c r="F1" s="69"/>
      <c r="G1" s="69"/>
    </row>
    <row r="2" spans="1:13" ht="15" customHeight="1" x14ac:dyDescent="0.3">
      <c r="A2" s="9" t="s">
        <v>42</v>
      </c>
      <c r="C2" s="71" t="s">
        <v>56</v>
      </c>
      <c r="D2" s="72" t="s">
        <v>72</v>
      </c>
      <c r="F2" s="71" t="s">
        <v>74</v>
      </c>
      <c r="G2" s="72" t="s">
        <v>72</v>
      </c>
    </row>
    <row r="3" spans="1:13" ht="15" customHeight="1" x14ac:dyDescent="0.3">
      <c r="A3" s="35" t="s">
        <v>43</v>
      </c>
      <c r="B3" s="73"/>
      <c r="C3" s="99" t="s">
        <v>57</v>
      </c>
      <c r="D3" s="99">
        <v>50</v>
      </c>
      <c r="F3" s="99" t="s">
        <v>75</v>
      </c>
      <c r="G3" s="99">
        <v>50</v>
      </c>
    </row>
    <row r="4" spans="1:13" ht="15" customHeight="1" x14ac:dyDescent="0.3">
      <c r="A4" s="9" t="s">
        <v>44</v>
      </c>
      <c r="C4" s="99" t="s">
        <v>58</v>
      </c>
      <c r="D4" s="99">
        <v>20</v>
      </c>
      <c r="E4" s="74"/>
      <c r="F4" s="99" t="s">
        <v>76</v>
      </c>
      <c r="G4" s="99">
        <v>30</v>
      </c>
    </row>
    <row r="5" spans="1:13" s="74" customFormat="1" ht="15" customHeight="1" x14ac:dyDescent="0.3">
      <c r="A5" s="9" t="s">
        <v>45</v>
      </c>
      <c r="C5" s="99" t="s">
        <v>59</v>
      </c>
      <c r="D5" s="99">
        <v>60</v>
      </c>
      <c r="F5" s="99" t="s">
        <v>77</v>
      </c>
      <c r="G5" s="99">
        <v>10</v>
      </c>
    </row>
    <row r="6" spans="1:13" s="74" customFormat="1" ht="15" customHeight="1" x14ac:dyDescent="0.3">
      <c r="A6" s="9" t="s">
        <v>11</v>
      </c>
      <c r="B6" s="75"/>
      <c r="C6" s="99" t="s">
        <v>60</v>
      </c>
      <c r="D6" s="100">
        <v>40</v>
      </c>
      <c r="F6" s="99" t="s">
        <v>78</v>
      </c>
      <c r="G6" s="100">
        <v>50</v>
      </c>
    </row>
    <row r="7" spans="1:13" s="74" customFormat="1" ht="15" customHeight="1" x14ac:dyDescent="0.3">
      <c r="A7" s="9" t="s">
        <v>46</v>
      </c>
      <c r="C7" s="110" t="s">
        <v>61</v>
      </c>
      <c r="D7" s="101">
        <f>SUM(D3:D6)</f>
        <v>170</v>
      </c>
      <c r="F7" s="110" t="s">
        <v>61</v>
      </c>
      <c r="G7" s="101"/>
      <c r="M7" s="76"/>
    </row>
    <row r="8" spans="1:13" s="74" customFormat="1" ht="15" customHeight="1" x14ac:dyDescent="0.3">
      <c r="A8" s="9" t="s">
        <v>12</v>
      </c>
      <c r="M8" s="76"/>
    </row>
    <row r="9" spans="1:13" s="74" customFormat="1" ht="15" customHeight="1" x14ac:dyDescent="0.3">
      <c r="A9" s="9" t="s">
        <v>47</v>
      </c>
      <c r="C9" s="71" t="s">
        <v>62</v>
      </c>
      <c r="D9" s="8" t="s">
        <v>72</v>
      </c>
      <c r="F9" s="71" t="s">
        <v>62</v>
      </c>
      <c r="G9" s="72" t="s">
        <v>72</v>
      </c>
      <c r="M9" s="76"/>
    </row>
    <row r="10" spans="1:13" s="74" customFormat="1" ht="15" customHeight="1" x14ac:dyDescent="0.3">
      <c r="A10" s="125" t="s">
        <v>301</v>
      </c>
      <c r="C10" s="99" t="s">
        <v>63</v>
      </c>
      <c r="D10" s="99">
        <v>50</v>
      </c>
      <c r="F10" s="99" t="s">
        <v>63</v>
      </c>
      <c r="G10" s="99">
        <v>50</v>
      </c>
      <c r="M10" s="76"/>
    </row>
    <row r="11" spans="1:13" s="74" customFormat="1" ht="15" customHeight="1" x14ac:dyDescent="0.3">
      <c r="A11" s="35" t="s">
        <v>48</v>
      </c>
      <c r="C11" s="99" t="s">
        <v>64</v>
      </c>
      <c r="D11" s="99">
        <v>100</v>
      </c>
      <c r="F11" s="99" t="s">
        <v>64</v>
      </c>
      <c r="G11" s="99">
        <v>100</v>
      </c>
      <c r="M11" s="76"/>
    </row>
    <row r="12" spans="1:13" s="74" customFormat="1" ht="15" customHeight="1" x14ac:dyDescent="0.3">
      <c r="A12" s="9" t="s">
        <v>49</v>
      </c>
      <c r="C12" s="99" t="s">
        <v>65</v>
      </c>
      <c r="D12" s="99">
        <v>40</v>
      </c>
      <c r="F12" s="99" t="s">
        <v>65</v>
      </c>
      <c r="G12" s="99">
        <v>40</v>
      </c>
      <c r="M12" s="76"/>
    </row>
    <row r="13" spans="1:13" s="74" customFormat="1" ht="15" customHeight="1" x14ac:dyDescent="0.3">
      <c r="A13" s="9" t="s">
        <v>50</v>
      </c>
      <c r="C13" s="99" t="s">
        <v>66</v>
      </c>
      <c r="D13" s="99">
        <v>50</v>
      </c>
      <c r="F13" s="99" t="s">
        <v>66</v>
      </c>
      <c r="G13" s="99">
        <v>50</v>
      </c>
      <c r="M13" s="76"/>
    </row>
    <row r="14" spans="1:13" s="74" customFormat="1" ht="15" customHeight="1" thickBot="1" x14ac:dyDescent="0.35">
      <c r="A14" s="112" t="s">
        <v>51</v>
      </c>
      <c r="C14" s="99" t="s">
        <v>67</v>
      </c>
      <c r="D14" s="99">
        <v>20</v>
      </c>
      <c r="F14" s="99" t="s">
        <v>67</v>
      </c>
      <c r="G14" s="99">
        <v>20</v>
      </c>
      <c r="M14" s="76"/>
    </row>
    <row r="15" spans="1:13" s="74" customFormat="1" ht="15" customHeight="1" thickTop="1" thickBot="1" x14ac:dyDescent="0.35">
      <c r="A15" s="9" t="s">
        <v>25</v>
      </c>
      <c r="C15" s="110" t="s">
        <v>61</v>
      </c>
      <c r="D15" s="98"/>
      <c r="F15" s="110" t="s">
        <v>79</v>
      </c>
      <c r="G15" s="77"/>
      <c r="M15" s="76"/>
    </row>
    <row r="16" spans="1:13" s="74" customFormat="1" ht="15" customHeight="1" thickTop="1" x14ac:dyDescent="0.3">
      <c r="A16" s="9" t="s">
        <v>52</v>
      </c>
      <c r="M16" s="76"/>
    </row>
    <row r="17" spans="1:13" s="74" customFormat="1" ht="15" customHeight="1" x14ac:dyDescent="0.3">
      <c r="A17" s="9" t="s">
        <v>53</v>
      </c>
      <c r="M17" s="76"/>
    </row>
    <row r="18" spans="1:13" s="74" customFormat="1" ht="15" customHeight="1" x14ac:dyDescent="0.3">
      <c r="A18" s="9" t="s">
        <v>54</v>
      </c>
      <c r="M18" s="76"/>
    </row>
    <row r="19" spans="1:13" s="74" customFormat="1" ht="15" customHeight="1" x14ac:dyDescent="0.3">
      <c r="A19" s="9" t="s">
        <v>30</v>
      </c>
      <c r="C19" s="76"/>
      <c r="M19" s="76"/>
    </row>
    <row r="20" spans="1:13" s="74" customFormat="1" ht="15" customHeight="1" x14ac:dyDescent="0.3">
      <c r="A20" s="9" t="s">
        <v>55</v>
      </c>
      <c r="M20" s="76"/>
    </row>
    <row r="21" spans="1:13" s="74" customFormat="1" ht="15" customHeight="1" x14ac:dyDescent="0.3">
      <c r="A21" s="9" t="s">
        <v>12</v>
      </c>
      <c r="M21" s="76"/>
    </row>
    <row r="22" spans="1:13" s="74" customFormat="1" ht="15" customHeight="1" x14ac:dyDescent="0.3">
      <c r="A22" s="9"/>
      <c r="M22" s="76"/>
    </row>
    <row r="23" spans="1:13" s="74" customFormat="1" ht="15" customHeight="1" x14ac:dyDescent="0.3">
      <c r="A23" s="9"/>
    </row>
    <row r="26" spans="1:13" ht="15" customHeight="1" x14ac:dyDescent="0.3">
      <c r="H26" s="76"/>
    </row>
    <row r="34" spans="3:7" ht="15" customHeight="1" x14ac:dyDescent="0.3">
      <c r="C34" s="71" t="s">
        <v>56</v>
      </c>
      <c r="D34" s="8" t="s">
        <v>72</v>
      </c>
    </row>
    <row r="35" spans="3:7" ht="15" customHeight="1" x14ac:dyDescent="0.3">
      <c r="C35" s="99" t="s">
        <v>57</v>
      </c>
      <c r="D35" s="99">
        <v>50</v>
      </c>
      <c r="E35" s="74"/>
    </row>
    <row r="36" spans="3:7" ht="15" customHeight="1" x14ac:dyDescent="0.3">
      <c r="C36" s="99" t="s">
        <v>58</v>
      </c>
      <c r="D36" s="99">
        <v>20</v>
      </c>
      <c r="E36" s="74"/>
    </row>
    <row r="37" spans="3:7" ht="15" customHeight="1" x14ac:dyDescent="0.3">
      <c r="C37" s="99" t="s">
        <v>59</v>
      </c>
      <c r="D37" s="99">
        <v>60</v>
      </c>
      <c r="E37" s="74"/>
    </row>
    <row r="38" spans="3:7" ht="15" customHeight="1" x14ac:dyDescent="0.3">
      <c r="C38" s="99" t="s">
        <v>60</v>
      </c>
      <c r="D38" s="99">
        <v>40</v>
      </c>
      <c r="E38" s="74"/>
    </row>
    <row r="39" spans="3:7" ht="15" customHeight="1" x14ac:dyDescent="0.3">
      <c r="C39" s="110" t="s">
        <v>61</v>
      </c>
      <c r="D39" s="98">
        <f>SUM(D35:D38)</f>
        <v>170</v>
      </c>
      <c r="E39" s="74"/>
      <c r="F39" s="74"/>
      <c r="G39" s="74"/>
    </row>
    <row r="44" spans="3:7" ht="15" customHeight="1" x14ac:dyDescent="0.3">
      <c r="C44" s="71" t="s">
        <v>62</v>
      </c>
      <c r="D44" s="72" t="s">
        <v>72</v>
      </c>
      <c r="E44" s="74"/>
    </row>
    <row r="45" spans="3:7" ht="15" customHeight="1" x14ac:dyDescent="0.3">
      <c r="C45" s="99" t="s">
        <v>68</v>
      </c>
      <c r="D45" s="99">
        <v>20</v>
      </c>
      <c r="E45" s="74"/>
    </row>
    <row r="46" spans="3:7" ht="15" customHeight="1" x14ac:dyDescent="0.3">
      <c r="C46" s="99" t="s">
        <v>69</v>
      </c>
      <c r="D46" s="99">
        <v>10</v>
      </c>
      <c r="E46" s="74"/>
    </row>
    <row r="47" spans="3:7" ht="15" customHeight="1" x14ac:dyDescent="0.3">
      <c r="C47" s="99" t="s">
        <v>70</v>
      </c>
      <c r="D47" s="99">
        <v>10</v>
      </c>
      <c r="E47" s="74"/>
    </row>
    <row r="48" spans="3:7" ht="15" customHeight="1" x14ac:dyDescent="0.3">
      <c r="C48" s="99" t="s">
        <v>71</v>
      </c>
      <c r="D48" s="99">
        <v>40</v>
      </c>
      <c r="E48" s="74"/>
    </row>
    <row r="50" spans="4:7" ht="15" customHeight="1" x14ac:dyDescent="0.3">
      <c r="D50" s="72" t="s">
        <v>73</v>
      </c>
      <c r="F50" s="72" t="s">
        <v>80</v>
      </c>
      <c r="G50" s="72" t="s">
        <v>81</v>
      </c>
    </row>
    <row r="51" spans="4:7" ht="15" customHeight="1" x14ac:dyDescent="0.3">
      <c r="D51" s="78">
        <f>SUM(D45:D48,100)</f>
        <v>180</v>
      </c>
      <c r="F51" s="111">
        <v>100</v>
      </c>
      <c r="G51" s="111">
        <f>SUM(D45:D48,F51)</f>
        <v>180</v>
      </c>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J46"/>
  <sheetViews>
    <sheetView showGridLines="0" workbookViewId="0">
      <selection activeCell="D7" sqref="D7"/>
    </sheetView>
  </sheetViews>
  <sheetFormatPr defaultColWidth="8.88671875" defaultRowHeight="14.4" x14ac:dyDescent="0.3"/>
  <cols>
    <col min="1" max="1" width="12.6640625" style="25" customWidth="1"/>
    <col min="2" max="2" width="82.88671875" style="1" customWidth="1"/>
    <col min="3" max="3" width="13.33203125" style="9" customWidth="1"/>
    <col min="4" max="4" width="13.33203125" style="1" customWidth="1"/>
    <col min="5" max="5" width="2.33203125" style="1" customWidth="1"/>
    <col min="6" max="6" width="13.33203125" style="4" customWidth="1"/>
    <col min="7" max="7" width="13.33203125" style="1" customWidth="1"/>
    <col min="8" max="16384" width="8.88671875" style="1"/>
  </cols>
  <sheetData>
    <row r="1" spans="1:10" ht="60" customHeight="1" x14ac:dyDescent="0.3">
      <c r="A1" s="25" t="s">
        <v>82</v>
      </c>
      <c r="B1" s="36"/>
      <c r="C1" s="68"/>
      <c r="D1" s="79"/>
      <c r="E1" s="79"/>
      <c r="F1" s="79"/>
      <c r="G1" s="79"/>
      <c r="H1" s="36"/>
      <c r="I1" s="36"/>
      <c r="J1" s="36"/>
    </row>
    <row r="2" spans="1:10" ht="15" customHeight="1" x14ac:dyDescent="0.3">
      <c r="A2" s="25" t="s">
        <v>83</v>
      </c>
      <c r="B2" s="36"/>
      <c r="C2" s="7" t="s">
        <v>56</v>
      </c>
      <c r="D2" s="8" t="s">
        <v>72</v>
      </c>
      <c r="E2" s="38"/>
      <c r="F2" s="11" t="s">
        <v>74</v>
      </c>
      <c r="G2" s="8" t="s">
        <v>72</v>
      </c>
      <c r="H2" s="36"/>
      <c r="I2" s="36"/>
      <c r="J2" s="5"/>
    </row>
    <row r="3" spans="1:10" ht="15" customHeight="1" x14ac:dyDescent="0.3">
      <c r="A3" s="25" t="s">
        <v>84</v>
      </c>
      <c r="B3" s="36"/>
      <c r="C3" s="105" t="s">
        <v>57</v>
      </c>
      <c r="D3" s="104">
        <v>50</v>
      </c>
      <c r="E3" s="38"/>
      <c r="F3" s="105" t="s">
        <v>75</v>
      </c>
      <c r="G3" s="104">
        <v>50</v>
      </c>
      <c r="H3" s="36"/>
      <c r="I3" s="36"/>
      <c r="J3" s="5"/>
    </row>
    <row r="4" spans="1:10" ht="15" customHeight="1" x14ac:dyDescent="0.3">
      <c r="A4" s="25" t="s">
        <v>85</v>
      </c>
      <c r="B4" s="36"/>
      <c r="C4" s="105" t="s">
        <v>58</v>
      </c>
      <c r="D4" s="104">
        <v>20</v>
      </c>
      <c r="E4" s="38"/>
      <c r="F4" s="105" t="s">
        <v>76</v>
      </c>
      <c r="G4" s="104">
        <v>30</v>
      </c>
      <c r="H4" s="36"/>
      <c r="I4" s="36"/>
      <c r="J4" s="5"/>
    </row>
    <row r="5" spans="1:10" s="4" customFormat="1" ht="15" customHeight="1" x14ac:dyDescent="0.3">
      <c r="A5" s="25" t="s">
        <v>86</v>
      </c>
      <c r="B5" s="37"/>
      <c r="C5" s="105" t="s">
        <v>59</v>
      </c>
      <c r="D5" s="104">
        <v>60</v>
      </c>
      <c r="E5" s="38"/>
      <c r="F5" s="105" t="s">
        <v>77</v>
      </c>
      <c r="G5" s="104">
        <v>10</v>
      </c>
      <c r="H5" s="37"/>
      <c r="I5" s="37"/>
      <c r="J5" s="5"/>
    </row>
    <row r="6" spans="1:10" s="4" customFormat="1" ht="15" customHeight="1" x14ac:dyDescent="0.3">
      <c r="A6" s="27" t="s">
        <v>299</v>
      </c>
      <c r="B6" s="37"/>
      <c r="C6" s="105" t="s">
        <v>60</v>
      </c>
      <c r="D6" s="104">
        <v>40</v>
      </c>
      <c r="E6" s="38"/>
      <c r="F6" s="105" t="s">
        <v>78</v>
      </c>
      <c r="G6" s="104">
        <v>50</v>
      </c>
      <c r="H6" s="37"/>
      <c r="I6" s="37"/>
      <c r="J6" s="5"/>
    </row>
    <row r="7" spans="1:10" s="4" customFormat="1" ht="15" customHeight="1" x14ac:dyDescent="0.3">
      <c r="A7" s="25" t="s">
        <v>87</v>
      </c>
      <c r="B7" s="37"/>
      <c r="C7" s="10" t="s">
        <v>298</v>
      </c>
      <c r="D7" s="102"/>
      <c r="E7" s="38"/>
      <c r="F7" s="10" t="s">
        <v>298</v>
      </c>
      <c r="G7" s="102"/>
      <c r="H7" s="37"/>
      <c r="I7" s="37"/>
      <c r="J7" s="5"/>
    </row>
    <row r="8" spans="1:10" s="4" customFormat="1" ht="15" customHeight="1" x14ac:dyDescent="0.3">
      <c r="A8" s="25" t="s">
        <v>88</v>
      </c>
      <c r="B8" s="37"/>
      <c r="C8" s="37"/>
      <c r="D8" s="38"/>
      <c r="E8" s="38"/>
      <c r="F8" s="37"/>
      <c r="G8" s="38"/>
      <c r="H8" s="37"/>
      <c r="I8" s="37"/>
      <c r="J8" s="5"/>
    </row>
    <row r="9" spans="1:10" s="4" customFormat="1" ht="15" customHeight="1" x14ac:dyDescent="0.3">
      <c r="A9" s="25" t="s">
        <v>89</v>
      </c>
      <c r="B9" s="37"/>
      <c r="C9" s="7" t="s">
        <v>62</v>
      </c>
      <c r="D9" s="8" t="s">
        <v>72</v>
      </c>
      <c r="E9" s="38"/>
      <c r="F9" s="11" t="s">
        <v>62</v>
      </c>
      <c r="G9" s="8" t="s">
        <v>72</v>
      </c>
      <c r="H9" s="37"/>
      <c r="I9" s="37"/>
      <c r="J9" s="5"/>
    </row>
    <row r="10" spans="1:10" s="4" customFormat="1" ht="15" customHeight="1" x14ac:dyDescent="0.3">
      <c r="A10" s="25" t="s">
        <v>90</v>
      </c>
      <c r="B10" s="37"/>
      <c r="C10" s="105" t="s">
        <v>63</v>
      </c>
      <c r="D10" s="104">
        <v>50</v>
      </c>
      <c r="E10" s="38"/>
      <c r="F10" s="105" t="s">
        <v>63</v>
      </c>
      <c r="G10" s="104">
        <v>50</v>
      </c>
      <c r="H10" s="37"/>
      <c r="I10" s="37"/>
      <c r="J10" s="5"/>
    </row>
    <row r="11" spans="1:10" s="4" customFormat="1" ht="15" customHeight="1" x14ac:dyDescent="0.3">
      <c r="A11" s="25" t="s">
        <v>91</v>
      </c>
      <c r="B11" s="37"/>
      <c r="C11" s="105" t="s">
        <v>64</v>
      </c>
      <c r="D11" s="104">
        <v>100</v>
      </c>
      <c r="E11" s="38"/>
      <c r="F11" s="105" t="s">
        <v>64</v>
      </c>
      <c r="G11" s="104">
        <v>100</v>
      </c>
      <c r="H11" s="37"/>
      <c r="I11" s="37"/>
      <c r="J11" s="5"/>
    </row>
    <row r="12" spans="1:10" s="4" customFormat="1" ht="15" customHeight="1" x14ac:dyDescent="0.3">
      <c r="A12" s="25" t="s">
        <v>92</v>
      </c>
      <c r="B12" s="37"/>
      <c r="C12" s="105" t="s">
        <v>65</v>
      </c>
      <c r="D12" s="104">
        <v>40</v>
      </c>
      <c r="E12" s="38"/>
      <c r="F12" s="105" t="s">
        <v>65</v>
      </c>
      <c r="G12" s="104">
        <v>40</v>
      </c>
      <c r="H12" s="37"/>
      <c r="I12" s="37"/>
      <c r="J12" s="5"/>
    </row>
    <row r="13" spans="1:10" s="4" customFormat="1" ht="15" customHeight="1" x14ac:dyDescent="0.3">
      <c r="A13" s="25" t="s">
        <v>93</v>
      </c>
      <c r="B13" s="37"/>
      <c r="C13" s="105" t="s">
        <v>66</v>
      </c>
      <c r="D13" s="104">
        <v>50</v>
      </c>
      <c r="E13" s="38"/>
      <c r="F13" s="105" t="s">
        <v>66</v>
      </c>
      <c r="G13" s="104">
        <v>50</v>
      </c>
      <c r="H13" s="37"/>
      <c r="I13" s="37"/>
      <c r="J13" s="5"/>
    </row>
    <row r="14" spans="1:10" s="4" customFormat="1" ht="15" customHeight="1" thickBot="1" x14ac:dyDescent="0.35">
      <c r="A14" s="25" t="s">
        <v>94</v>
      </c>
      <c r="B14" s="37"/>
      <c r="C14" s="105" t="s">
        <v>67</v>
      </c>
      <c r="D14" s="104">
        <v>20</v>
      </c>
      <c r="E14" s="38"/>
      <c r="F14" s="105" t="s">
        <v>67</v>
      </c>
      <c r="G14" s="104">
        <v>20</v>
      </c>
      <c r="H14" s="37"/>
      <c r="I14" s="37"/>
      <c r="J14" s="37"/>
    </row>
    <row r="15" spans="1:10" s="4" customFormat="1" ht="15" customHeight="1" thickTop="1" thickBot="1" x14ac:dyDescent="0.35">
      <c r="A15" s="25"/>
      <c r="B15" s="37"/>
      <c r="C15" s="10" t="s">
        <v>298</v>
      </c>
      <c r="D15" s="102"/>
      <c r="E15" s="38"/>
      <c r="F15" s="37"/>
      <c r="G15" s="82"/>
      <c r="H15" s="37"/>
      <c r="I15" s="37"/>
      <c r="J15" s="37"/>
    </row>
    <row r="16" spans="1:10" s="4" customFormat="1" ht="15" customHeight="1" thickTop="1" x14ac:dyDescent="0.3">
      <c r="A16" s="25"/>
      <c r="B16" s="37"/>
      <c r="C16" s="37"/>
      <c r="D16" s="37"/>
      <c r="E16" s="37"/>
      <c r="F16" s="37"/>
      <c r="G16" s="37"/>
      <c r="H16" s="37"/>
      <c r="I16" s="37"/>
      <c r="J16" s="37"/>
    </row>
    <row r="17" spans="1:3" s="4" customFormat="1" ht="15" customHeight="1" x14ac:dyDescent="0.3">
      <c r="A17" s="25"/>
      <c r="B17" s="37"/>
      <c r="C17" s="9"/>
    </row>
    <row r="18" spans="1:3" s="4" customFormat="1" ht="15" customHeight="1" x14ac:dyDescent="0.3">
      <c r="A18" s="25"/>
      <c r="B18" s="37"/>
      <c r="C18" s="9"/>
    </row>
    <row r="19" spans="1:3" s="4" customFormat="1" ht="15" customHeight="1" x14ac:dyDescent="0.3">
      <c r="A19" s="25"/>
      <c r="B19" s="37"/>
      <c r="C19" s="9"/>
    </row>
    <row r="20" spans="1:3" s="4" customFormat="1" ht="15" customHeight="1" x14ac:dyDescent="0.3">
      <c r="A20" s="25"/>
      <c r="B20" s="37"/>
      <c r="C20" s="9"/>
    </row>
    <row r="21" spans="1:3" s="4" customFormat="1" ht="15" customHeight="1" x14ac:dyDescent="0.3">
      <c r="A21" s="25"/>
      <c r="B21" s="37"/>
      <c r="C21" s="9"/>
    </row>
    <row r="22" spans="1:3" s="4" customFormat="1" ht="15" customHeight="1" x14ac:dyDescent="0.3">
      <c r="A22" s="25"/>
      <c r="B22" s="37"/>
      <c r="C22" s="9"/>
    </row>
    <row r="23" spans="1:3" s="4" customFormat="1" ht="15" customHeight="1" x14ac:dyDescent="0.3">
      <c r="A23" s="25"/>
      <c r="B23" s="37"/>
      <c r="C23" s="9"/>
    </row>
    <row r="24" spans="1:3" s="4" customFormat="1" ht="15" customHeight="1" x14ac:dyDescent="0.3">
      <c r="A24" s="25"/>
      <c r="B24" s="37"/>
      <c r="C24" s="9"/>
    </row>
    <row r="25" spans="1:3" s="4" customFormat="1" ht="15" customHeight="1" x14ac:dyDescent="0.3">
      <c r="A25" s="25"/>
      <c r="B25" s="37"/>
      <c r="C25" s="9"/>
    </row>
    <row r="26" spans="1:3" s="4" customFormat="1" ht="15" customHeight="1" x14ac:dyDescent="0.3">
      <c r="A26" s="25"/>
      <c r="B26" s="37"/>
      <c r="C26" s="9"/>
    </row>
    <row r="27" spans="1:3" x14ac:dyDescent="0.3">
      <c r="B27" s="36"/>
    </row>
    <row r="28" spans="1:3" x14ac:dyDescent="0.3">
      <c r="B28" s="36"/>
    </row>
    <row r="29" spans="1:3" ht="15" customHeight="1" x14ac:dyDescent="0.3">
      <c r="B29" s="36"/>
    </row>
    <row r="30" spans="1:3" ht="15" customHeight="1" x14ac:dyDescent="0.3">
      <c r="B30" s="36"/>
    </row>
    <row r="31" spans="1:3" ht="15" customHeight="1" x14ac:dyDescent="0.3">
      <c r="B31" s="36"/>
    </row>
    <row r="32" spans="1:3" ht="15" customHeight="1" x14ac:dyDescent="0.3">
      <c r="B32" s="36"/>
    </row>
    <row r="33" spans="2:9" ht="15" customHeight="1" x14ac:dyDescent="0.3">
      <c r="B33" s="36"/>
      <c r="D33" s="36"/>
      <c r="E33" s="36"/>
      <c r="F33" s="37"/>
      <c r="G33" s="36"/>
      <c r="H33" s="36"/>
      <c r="I33" s="36"/>
    </row>
    <row r="34" spans="2:9" ht="15" customHeight="1" x14ac:dyDescent="0.3">
      <c r="B34" s="36"/>
      <c r="D34" s="36"/>
      <c r="E34" s="36"/>
      <c r="F34" s="37"/>
      <c r="G34" s="36"/>
      <c r="H34" s="36"/>
      <c r="I34" s="36"/>
    </row>
    <row r="35" spans="2:9" ht="15" customHeight="1" x14ac:dyDescent="0.3">
      <c r="B35" s="36"/>
      <c r="D35" s="36"/>
      <c r="E35" s="36"/>
      <c r="F35" s="37"/>
      <c r="G35" s="36"/>
      <c r="H35" s="36"/>
      <c r="I35" s="36"/>
    </row>
    <row r="36" spans="2:9" x14ac:dyDescent="0.3">
      <c r="B36" s="36"/>
      <c r="D36" s="36"/>
      <c r="E36" s="36"/>
      <c r="F36" s="37"/>
      <c r="G36" s="36"/>
      <c r="H36" s="36"/>
      <c r="I36" s="36"/>
    </row>
    <row r="41" spans="2:9" ht="15" customHeight="1" x14ac:dyDescent="0.3">
      <c r="B41" s="36"/>
      <c r="D41" s="36"/>
      <c r="E41" s="36"/>
      <c r="F41" s="37"/>
      <c r="G41" s="36"/>
      <c r="H41" s="36"/>
      <c r="I41" s="36"/>
    </row>
    <row r="42" spans="2:9" ht="15" customHeight="1" x14ac:dyDescent="0.3">
      <c r="B42" s="36"/>
      <c r="D42" s="36"/>
      <c r="E42" s="36"/>
      <c r="F42" s="37"/>
      <c r="G42" s="36"/>
      <c r="H42" s="36"/>
      <c r="I42" s="36"/>
    </row>
    <row r="43" spans="2:9" ht="15" customHeight="1" x14ac:dyDescent="0.3">
      <c r="B43" s="36"/>
      <c r="D43" s="36"/>
      <c r="E43" s="36"/>
      <c r="F43" s="37"/>
      <c r="G43" s="36"/>
      <c r="H43" s="36"/>
      <c r="I43" s="36"/>
    </row>
    <row r="44" spans="2:9" ht="15" customHeight="1" x14ac:dyDescent="0.3">
      <c r="B44" s="36"/>
      <c r="D44" s="36"/>
      <c r="E44" s="36"/>
      <c r="F44" s="37"/>
      <c r="G44" s="36"/>
      <c r="H44" s="36"/>
      <c r="I44" s="36"/>
    </row>
    <row r="45" spans="2:9" ht="15" customHeight="1" x14ac:dyDescent="0.3">
      <c r="B45" s="36"/>
      <c r="D45" s="36"/>
      <c r="E45" s="36"/>
      <c r="F45" s="37"/>
      <c r="G45" s="36"/>
      <c r="H45" s="36"/>
      <c r="I45" s="36"/>
    </row>
    <row r="46" spans="2:9" ht="15" customHeight="1" x14ac:dyDescent="0.3">
      <c r="B46" s="36"/>
      <c r="D46" s="36"/>
      <c r="E46" s="36"/>
      <c r="F46" s="37"/>
      <c r="G46" s="36"/>
      <c r="H46" s="36"/>
      <c r="I46" s="36"/>
    </row>
  </sheetData>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H43"/>
  <sheetViews>
    <sheetView showGridLines="0" workbookViewId="0">
      <selection activeCell="D7" sqref="D7"/>
    </sheetView>
  </sheetViews>
  <sheetFormatPr defaultColWidth="8.88671875" defaultRowHeight="14.4" x14ac:dyDescent="0.3"/>
  <cols>
    <col min="1" max="1" width="12.6640625" style="16" customWidth="1"/>
    <col min="2" max="2" width="82.88671875" style="1" customWidth="1"/>
    <col min="3" max="3" width="16.5546875" style="1" bestFit="1" customWidth="1"/>
    <col min="4" max="4" width="13.33203125" style="4" customWidth="1"/>
    <col min="5" max="5" width="2.33203125" style="1" customWidth="1"/>
    <col min="6" max="7" width="13.33203125" style="1" customWidth="1"/>
    <col min="8" max="16384" width="8.88671875" style="1"/>
  </cols>
  <sheetData>
    <row r="1" spans="1:8" ht="60" customHeight="1" x14ac:dyDescent="0.3">
      <c r="A1" s="16" t="s">
        <v>97</v>
      </c>
      <c r="B1" s="36"/>
      <c r="C1" s="68"/>
      <c r="D1" s="79"/>
      <c r="E1" s="79"/>
      <c r="F1" s="79"/>
      <c r="G1" s="79"/>
      <c r="H1" s="36"/>
    </row>
    <row r="2" spans="1:8" ht="15" customHeight="1" x14ac:dyDescent="0.3">
      <c r="A2" s="14" t="s">
        <v>98</v>
      </c>
      <c r="B2" s="36"/>
      <c r="C2" s="7" t="s">
        <v>56</v>
      </c>
      <c r="D2" s="8" t="s">
        <v>72</v>
      </c>
      <c r="E2" s="38"/>
      <c r="F2" s="11" t="s">
        <v>74</v>
      </c>
      <c r="G2" s="8" t="s">
        <v>72</v>
      </c>
      <c r="H2" s="5"/>
    </row>
    <row r="3" spans="1:8" ht="15" customHeight="1" x14ac:dyDescent="0.3">
      <c r="A3" s="14" t="s">
        <v>99</v>
      </c>
      <c r="B3" s="36"/>
      <c r="C3" s="103" t="s">
        <v>57</v>
      </c>
      <c r="D3" s="104">
        <v>50</v>
      </c>
      <c r="E3" s="38"/>
      <c r="F3" s="105" t="s">
        <v>75</v>
      </c>
      <c r="G3" s="104">
        <v>50</v>
      </c>
      <c r="H3" s="5"/>
    </row>
    <row r="4" spans="1:8" ht="15" customHeight="1" x14ac:dyDescent="0.3">
      <c r="A4" s="87" t="s">
        <v>100</v>
      </c>
      <c r="B4" s="36"/>
      <c r="C4" s="103" t="s">
        <v>58</v>
      </c>
      <c r="D4" s="104">
        <v>20</v>
      </c>
      <c r="E4" s="38"/>
      <c r="F4" s="105" t="s">
        <v>76</v>
      </c>
      <c r="G4" s="104">
        <v>30</v>
      </c>
      <c r="H4" s="5"/>
    </row>
    <row r="5" spans="1:8" s="4" customFormat="1" ht="15" customHeight="1" x14ac:dyDescent="0.3">
      <c r="A5" s="87" t="s">
        <v>290</v>
      </c>
      <c r="B5" s="37"/>
      <c r="C5" s="103" t="s">
        <v>59</v>
      </c>
      <c r="D5" s="104">
        <v>60</v>
      </c>
      <c r="E5" s="38"/>
      <c r="F5" s="105" t="s">
        <v>77</v>
      </c>
      <c r="G5" s="104">
        <v>10</v>
      </c>
      <c r="H5" s="5"/>
    </row>
    <row r="6" spans="1:8" s="4" customFormat="1" ht="15" customHeight="1" x14ac:dyDescent="0.3">
      <c r="A6" s="87" t="s">
        <v>101</v>
      </c>
      <c r="B6" s="37"/>
      <c r="C6" s="103" t="s">
        <v>60</v>
      </c>
      <c r="D6" s="104">
        <v>40</v>
      </c>
      <c r="E6" s="38"/>
      <c r="F6" s="105" t="s">
        <v>78</v>
      </c>
      <c r="G6" s="104">
        <v>50</v>
      </c>
      <c r="H6" s="5"/>
    </row>
    <row r="7" spans="1:8" s="4" customFormat="1" ht="15" customHeight="1" x14ac:dyDescent="0.3">
      <c r="A7" s="88" t="s">
        <v>102</v>
      </c>
      <c r="B7" s="37"/>
      <c r="C7" s="10" t="s">
        <v>106</v>
      </c>
      <c r="D7" s="102"/>
      <c r="E7" s="38"/>
      <c r="F7" s="10" t="s">
        <v>108</v>
      </c>
      <c r="G7" s="102"/>
      <c r="H7" s="5"/>
    </row>
    <row r="8" spans="1:8" s="4" customFormat="1" ht="15" customHeight="1" x14ac:dyDescent="0.3">
      <c r="A8" s="15" t="s">
        <v>103</v>
      </c>
      <c r="B8" s="37"/>
      <c r="C8" s="37"/>
      <c r="D8" s="38"/>
      <c r="E8" s="38"/>
      <c r="F8" s="37"/>
      <c r="G8" s="38"/>
      <c r="H8" s="5"/>
    </row>
    <row r="9" spans="1:8" s="4" customFormat="1" ht="15" customHeight="1" x14ac:dyDescent="0.3">
      <c r="A9" s="15" t="s">
        <v>104</v>
      </c>
      <c r="B9" s="37"/>
      <c r="C9" s="7" t="s">
        <v>62</v>
      </c>
      <c r="D9" s="8" t="s">
        <v>72</v>
      </c>
      <c r="E9" s="38"/>
      <c r="F9" s="11" t="s">
        <v>62</v>
      </c>
      <c r="G9" s="8" t="s">
        <v>72</v>
      </c>
      <c r="H9" s="5"/>
    </row>
    <row r="10" spans="1:8" s="4" customFormat="1" ht="15" customHeight="1" x14ac:dyDescent="0.3">
      <c r="A10" s="14" t="s">
        <v>30</v>
      </c>
      <c r="B10" s="37"/>
      <c r="C10" s="103" t="s">
        <v>63</v>
      </c>
      <c r="D10" s="104">
        <v>50</v>
      </c>
      <c r="E10" s="38"/>
      <c r="F10" s="105" t="s">
        <v>63</v>
      </c>
      <c r="G10" s="104">
        <v>50</v>
      </c>
      <c r="H10" s="5"/>
    </row>
    <row r="11" spans="1:8" s="4" customFormat="1" ht="15" customHeight="1" x14ac:dyDescent="0.3">
      <c r="A11" s="88" t="s">
        <v>105</v>
      </c>
      <c r="B11" s="37"/>
      <c r="C11" s="103" t="s">
        <v>64</v>
      </c>
      <c r="D11" s="104">
        <v>100</v>
      </c>
      <c r="E11" s="38"/>
      <c r="F11" s="105" t="s">
        <v>64</v>
      </c>
      <c r="G11" s="104">
        <v>100</v>
      </c>
      <c r="H11" s="5"/>
    </row>
    <row r="12" spans="1:8" s="4" customFormat="1" ht="15" customHeight="1" x14ac:dyDescent="0.3">
      <c r="A12" s="15"/>
      <c r="B12" s="37"/>
      <c r="C12" s="103" t="s">
        <v>65</v>
      </c>
      <c r="D12" s="104">
        <v>40</v>
      </c>
      <c r="E12" s="38"/>
      <c r="F12" s="105" t="s">
        <v>65</v>
      </c>
      <c r="G12" s="104">
        <v>40</v>
      </c>
      <c r="H12" s="5"/>
    </row>
    <row r="13" spans="1:8" s="4" customFormat="1" ht="15" customHeight="1" x14ac:dyDescent="0.3">
      <c r="A13" s="15"/>
      <c r="B13" s="37"/>
      <c r="C13" s="103" t="s">
        <v>66</v>
      </c>
      <c r="D13" s="104">
        <v>50</v>
      </c>
      <c r="E13" s="38"/>
      <c r="F13" s="105" t="s">
        <v>66</v>
      </c>
      <c r="G13" s="104">
        <v>50</v>
      </c>
      <c r="H13" s="5"/>
    </row>
    <row r="14" spans="1:8" s="4" customFormat="1" ht="15" customHeight="1" x14ac:dyDescent="0.3">
      <c r="A14" s="15"/>
      <c r="B14" s="37"/>
      <c r="C14" s="103" t="s">
        <v>67</v>
      </c>
      <c r="D14" s="104">
        <v>20</v>
      </c>
      <c r="E14" s="38"/>
      <c r="F14" s="105" t="s">
        <v>67</v>
      </c>
      <c r="G14" s="104">
        <v>20</v>
      </c>
      <c r="H14" s="37"/>
    </row>
    <row r="15" spans="1:8" s="4" customFormat="1" ht="15" customHeight="1" x14ac:dyDescent="0.3">
      <c r="A15" s="16"/>
      <c r="B15" s="37"/>
      <c r="C15" s="10" t="s">
        <v>107</v>
      </c>
      <c r="D15" s="102"/>
      <c r="E15" s="38"/>
      <c r="F15" s="10"/>
      <c r="G15" s="102">
        <f>MIN(G10:G14,10)</f>
        <v>10</v>
      </c>
      <c r="H15" s="37"/>
    </row>
    <row r="16" spans="1:8" s="4" customFormat="1" ht="15" customHeight="1" x14ac:dyDescent="0.3">
      <c r="A16" s="16"/>
      <c r="B16" s="37"/>
      <c r="C16" s="37"/>
      <c r="D16" s="37"/>
      <c r="E16" s="37"/>
      <c r="F16" s="37"/>
      <c r="G16" s="37"/>
      <c r="H16" s="37"/>
    </row>
    <row r="17" spans="1:7" s="4" customFormat="1" ht="15" customHeight="1" x14ac:dyDescent="0.3">
      <c r="A17" s="16"/>
    </row>
    <row r="18" spans="1:7" s="4" customFormat="1" ht="15" customHeight="1" x14ac:dyDescent="0.3">
      <c r="A18" s="17"/>
    </row>
    <row r="19" spans="1:7" s="4" customFormat="1" ht="15" customHeight="1" x14ac:dyDescent="0.3">
      <c r="A19" s="16"/>
    </row>
    <row r="20" spans="1:7" s="4" customFormat="1" ht="15" customHeight="1" x14ac:dyDescent="0.3">
      <c r="A20" s="14"/>
    </row>
    <row r="21" spans="1:7" s="4" customFormat="1" ht="15" customHeight="1" x14ac:dyDescent="0.3">
      <c r="A21" s="14"/>
    </row>
    <row r="22" spans="1:7" s="4" customFormat="1" ht="15" customHeight="1" x14ac:dyDescent="0.3">
      <c r="A22" s="14"/>
    </row>
    <row r="23" spans="1:7" s="4" customFormat="1" ht="15" customHeight="1" x14ac:dyDescent="0.3">
      <c r="A23" s="14"/>
    </row>
    <row r="24" spans="1:7" s="4" customFormat="1" ht="15" customHeight="1" x14ac:dyDescent="0.3">
      <c r="A24" s="14"/>
    </row>
    <row r="26" spans="1:7" ht="15" customHeight="1" x14ac:dyDescent="0.3"/>
    <row r="27" spans="1:7" ht="15" customHeight="1" x14ac:dyDescent="0.3"/>
    <row r="28" spans="1:7" ht="15" customHeight="1" x14ac:dyDescent="0.3"/>
    <row r="29" spans="1:7" ht="15" customHeight="1" x14ac:dyDescent="0.3"/>
    <row r="30" spans="1:7" ht="15" customHeight="1" x14ac:dyDescent="0.3"/>
    <row r="31" spans="1:7" ht="15" customHeight="1" x14ac:dyDescent="0.3"/>
    <row r="32" spans="1:7" ht="15" customHeight="1" x14ac:dyDescent="0.3">
      <c r="C32" s="36"/>
      <c r="D32" s="37"/>
      <c r="E32" s="36"/>
      <c r="F32" s="36"/>
      <c r="G32" s="36"/>
    </row>
    <row r="38" spans="3:7" ht="15" customHeight="1" x14ac:dyDescent="0.3">
      <c r="C38" s="36"/>
      <c r="D38" s="37"/>
      <c r="E38" s="36"/>
      <c r="F38" s="36"/>
      <c r="G38" s="36"/>
    </row>
    <row r="39" spans="3:7" ht="15" customHeight="1" x14ac:dyDescent="0.3">
      <c r="C39" s="36"/>
      <c r="D39" s="37"/>
      <c r="E39" s="36"/>
      <c r="F39" s="36"/>
      <c r="G39" s="36"/>
    </row>
    <row r="40" spans="3:7" ht="15" customHeight="1" x14ac:dyDescent="0.3">
      <c r="C40" s="36"/>
      <c r="D40" s="37"/>
      <c r="E40" s="36"/>
      <c r="F40" s="36"/>
      <c r="G40" s="36"/>
    </row>
    <row r="41" spans="3:7" ht="15" customHeight="1" x14ac:dyDescent="0.3">
      <c r="C41" s="36"/>
      <c r="D41" s="37"/>
      <c r="E41" s="36"/>
      <c r="F41" s="36"/>
      <c r="G41" s="36"/>
    </row>
    <row r="42" spans="3:7" ht="15" customHeight="1" x14ac:dyDescent="0.3">
      <c r="C42" s="36"/>
      <c r="D42" s="37"/>
      <c r="E42" s="36"/>
      <c r="F42" s="36"/>
      <c r="G42" s="36"/>
    </row>
    <row r="43" spans="3:7" ht="15" customHeight="1" x14ac:dyDescent="0.3">
      <c r="C43" s="36"/>
      <c r="D43" s="37"/>
      <c r="E43" s="36"/>
      <c r="F43" s="36"/>
      <c r="G43" s="36"/>
    </row>
  </sheetData>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F47"/>
  <sheetViews>
    <sheetView showGridLines="0" showZeros="0" workbookViewId="0">
      <selection activeCell="D6" sqref="D6"/>
    </sheetView>
  </sheetViews>
  <sheetFormatPr defaultRowHeight="14.4" x14ac:dyDescent="0.3"/>
  <cols>
    <col min="1" max="1" width="12.6640625" customWidth="1"/>
    <col min="2" max="2" width="82.88671875" customWidth="1"/>
    <col min="3" max="3" width="28.33203125" bestFit="1" customWidth="1"/>
    <col min="4" max="4" width="15.109375" customWidth="1"/>
  </cols>
  <sheetData>
    <row r="1" spans="1:6" ht="60" customHeight="1" x14ac:dyDescent="0.3">
      <c r="A1" s="25" t="s">
        <v>109</v>
      </c>
    </row>
    <row r="2" spans="1:6" x14ac:dyDescent="0.3">
      <c r="A2" s="25" t="s">
        <v>110</v>
      </c>
    </row>
    <row r="3" spans="1:6" ht="32.4" x14ac:dyDescent="0.3">
      <c r="A3" s="25" t="s">
        <v>111</v>
      </c>
      <c r="C3" s="68"/>
      <c r="D3" s="80"/>
    </row>
    <row r="4" spans="1:6" ht="15" customHeight="1" x14ac:dyDescent="0.3">
      <c r="A4" s="27" t="s">
        <v>292</v>
      </c>
    </row>
    <row r="5" spans="1:6" x14ac:dyDescent="0.3">
      <c r="A5" s="25" t="s">
        <v>112</v>
      </c>
      <c r="C5" s="126" t="s">
        <v>109</v>
      </c>
      <c r="D5" s="126"/>
    </row>
    <row r="6" spans="1:6" ht="16.5" customHeight="1" x14ac:dyDescent="0.4">
      <c r="A6" s="27" t="s">
        <v>300</v>
      </c>
      <c r="C6" s="96" t="s">
        <v>120</v>
      </c>
      <c r="D6" s="113"/>
      <c r="F6" s="89" t="str">
        <f ca="1">IF(D6=TODAY(),"Výborne!","")</f>
        <v/>
      </c>
    </row>
    <row r="7" spans="1:6" ht="16.5" customHeight="1" thickBot="1" x14ac:dyDescent="0.35">
      <c r="A7" s="27" t="s">
        <v>113</v>
      </c>
      <c r="C7" s="96" t="s">
        <v>121</v>
      </c>
      <c r="D7" s="113"/>
    </row>
    <row r="8" spans="1:6" ht="16.5" customHeight="1" thickTop="1" thickBot="1" x14ac:dyDescent="0.35">
      <c r="A8" s="25" t="s">
        <v>114</v>
      </c>
      <c r="C8" s="96" t="s">
        <v>122</v>
      </c>
      <c r="D8" s="106">
        <f>D7-D6</f>
        <v>0</v>
      </c>
    </row>
    <row r="9" spans="1:6" ht="15" thickTop="1" x14ac:dyDescent="0.3">
      <c r="A9" s="25" t="s">
        <v>115</v>
      </c>
    </row>
    <row r="10" spans="1:6" ht="15" customHeight="1" thickBot="1" x14ac:dyDescent="0.35">
      <c r="A10" s="27" t="s">
        <v>116</v>
      </c>
      <c r="C10" s="96" t="s">
        <v>123</v>
      </c>
      <c r="D10" s="107"/>
    </row>
    <row r="11" spans="1:6" ht="15" customHeight="1" thickTop="1" thickBot="1" x14ac:dyDescent="0.35">
      <c r="A11" s="27" t="s">
        <v>291</v>
      </c>
      <c r="C11" s="96" t="s">
        <v>124</v>
      </c>
      <c r="D11" s="114">
        <f>D6+D10</f>
        <v>0</v>
      </c>
    </row>
    <row r="12" spans="1:6" ht="15" thickTop="1" x14ac:dyDescent="0.3">
      <c r="A12" s="25" t="s">
        <v>288</v>
      </c>
    </row>
    <row r="13" spans="1:6" x14ac:dyDescent="0.3">
      <c r="A13" s="25" t="s">
        <v>23</v>
      </c>
    </row>
    <row r="14" spans="1:6" x14ac:dyDescent="0.3">
      <c r="A14" s="25" t="s">
        <v>24</v>
      </c>
    </row>
    <row r="15" spans="1:6" x14ac:dyDescent="0.3">
      <c r="A15" s="25" t="s">
        <v>25</v>
      </c>
    </row>
    <row r="16" spans="1:6" x14ac:dyDescent="0.3">
      <c r="A16" s="25" t="s">
        <v>117</v>
      </c>
    </row>
    <row r="17" spans="1:4" x14ac:dyDescent="0.3">
      <c r="A17" s="25" t="s">
        <v>118</v>
      </c>
    </row>
    <row r="18" spans="1:4" x14ac:dyDescent="0.3">
      <c r="A18" s="25" t="s">
        <v>119</v>
      </c>
    </row>
    <row r="19" spans="1:4" x14ac:dyDescent="0.3">
      <c r="A19" s="25" t="s">
        <v>30</v>
      </c>
    </row>
    <row r="25" spans="1:4" ht="15" customHeight="1" x14ac:dyDescent="0.3">
      <c r="C25" s="68"/>
      <c r="D25" s="80"/>
    </row>
    <row r="27" spans="1:4" x14ac:dyDescent="0.3">
      <c r="C27" s="126" t="s">
        <v>114</v>
      </c>
      <c r="D27" s="126"/>
    </row>
    <row r="28" spans="1:4" x14ac:dyDescent="0.3">
      <c r="C28" s="96" t="s">
        <v>125</v>
      </c>
      <c r="D28" s="117"/>
    </row>
    <row r="31" spans="1:4" x14ac:dyDescent="0.3">
      <c r="C31" s="126" t="s">
        <v>126</v>
      </c>
      <c r="D31" s="126"/>
    </row>
    <row r="32" spans="1:4" x14ac:dyDescent="0.3">
      <c r="C32" s="96" t="s">
        <v>127</v>
      </c>
      <c r="D32" s="118">
        <v>0.33333333333333331</v>
      </c>
    </row>
    <row r="33" spans="3:4" x14ac:dyDescent="0.3">
      <c r="C33" s="96" t="s">
        <v>128</v>
      </c>
      <c r="D33" s="118">
        <v>0.5</v>
      </c>
    </row>
    <row r="34" spans="3:4" x14ac:dyDescent="0.3">
      <c r="C34" s="96" t="s">
        <v>129</v>
      </c>
      <c r="D34" s="118">
        <v>0.54166666666666663</v>
      </c>
    </row>
    <row r="35" spans="3:4" ht="15" thickBot="1" x14ac:dyDescent="0.35">
      <c r="C35" s="96" t="s">
        <v>130</v>
      </c>
      <c r="D35" s="118">
        <v>0.70833333333333337</v>
      </c>
    </row>
    <row r="36" spans="3:4" ht="15.6" thickTop="1" thickBot="1" x14ac:dyDescent="0.35">
      <c r="C36" s="96" t="s">
        <v>131</v>
      </c>
      <c r="D36" s="106">
        <f>((D35-D32)-(D34-D33))*24</f>
        <v>8.0000000000000018</v>
      </c>
    </row>
    <row r="37" spans="3:4" ht="15" thickTop="1" x14ac:dyDescent="0.3"/>
    <row r="45" spans="3:4" x14ac:dyDescent="0.3">
      <c r="C45" s="127" t="s">
        <v>132</v>
      </c>
      <c r="D45" s="127"/>
    </row>
    <row r="46" spans="3:4" x14ac:dyDescent="0.3">
      <c r="C46" s="108" t="s">
        <v>133</v>
      </c>
      <c r="D46" s="115">
        <v>43005</v>
      </c>
    </row>
    <row r="47" spans="3:4" x14ac:dyDescent="0.3">
      <c r="C47" s="108" t="s">
        <v>134</v>
      </c>
      <c r="D47" s="119">
        <v>0.36944444444444446</v>
      </c>
    </row>
  </sheetData>
  <mergeCells count="4">
    <mergeCell ref="C27:D27"/>
    <mergeCell ref="C31:D31"/>
    <mergeCell ref="C45:D45"/>
    <mergeCell ref="C5:D5"/>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F37"/>
  <sheetViews>
    <sheetView showGridLines="0" zoomScaleNormal="100" workbookViewId="0">
      <selection activeCell="E3" sqref="E3"/>
    </sheetView>
  </sheetViews>
  <sheetFormatPr defaultRowHeight="14.4" x14ac:dyDescent="0.3"/>
  <cols>
    <col min="1" max="1" width="12.6640625" style="25" customWidth="1"/>
    <col min="2" max="2" width="82.88671875" customWidth="1"/>
    <col min="3" max="3" width="16.33203125" customWidth="1"/>
    <col min="4" max="4" width="15" customWidth="1"/>
    <col min="5" max="5" width="21" bestFit="1" customWidth="1"/>
    <col min="6" max="6" width="18.33203125" customWidth="1"/>
  </cols>
  <sheetData>
    <row r="1" spans="1:6" ht="60" customHeight="1" x14ac:dyDescent="0.3">
      <c r="A1" s="25" t="s">
        <v>135</v>
      </c>
      <c r="C1" s="68"/>
      <c r="D1" s="80"/>
      <c r="E1" s="80"/>
      <c r="F1" s="80"/>
    </row>
    <row r="2" spans="1:6" ht="15" customHeight="1" x14ac:dyDescent="0.3">
      <c r="A2" s="27" t="s">
        <v>293</v>
      </c>
      <c r="C2" s="7" t="s">
        <v>145</v>
      </c>
      <c r="D2" s="7" t="s">
        <v>157</v>
      </c>
      <c r="E2" s="7" t="s">
        <v>166</v>
      </c>
      <c r="F2" s="7" t="s">
        <v>167</v>
      </c>
    </row>
    <row r="3" spans="1:6" x14ac:dyDescent="0.3">
      <c r="A3" s="25" t="s">
        <v>136</v>
      </c>
      <c r="C3" s="96" t="s">
        <v>146</v>
      </c>
      <c r="D3" s="96" t="s">
        <v>158</v>
      </c>
      <c r="E3" s="107" t="str">
        <f>D3&amp;", "&amp;C3</f>
        <v>Kováčová, Mária</v>
      </c>
      <c r="F3" s="54" t="str">
        <f>C3&amp;" "&amp;D3</f>
        <v>Mária Kováčová</v>
      </c>
    </row>
    <row r="4" spans="1:6" x14ac:dyDescent="0.3">
      <c r="A4" s="25" t="s">
        <v>137</v>
      </c>
      <c r="C4" s="96" t="s">
        <v>147</v>
      </c>
      <c r="D4" s="96" t="s">
        <v>159</v>
      </c>
      <c r="E4" s="107"/>
      <c r="F4" s="54"/>
    </row>
    <row r="5" spans="1:6" x14ac:dyDescent="0.3">
      <c r="A5" s="25" t="s">
        <v>138</v>
      </c>
      <c r="C5" s="96" t="s">
        <v>148</v>
      </c>
      <c r="D5" s="96" t="s">
        <v>160</v>
      </c>
      <c r="E5" s="107"/>
      <c r="F5" s="54"/>
    </row>
    <row r="6" spans="1:6" x14ac:dyDescent="0.3">
      <c r="A6" s="25" t="s">
        <v>11</v>
      </c>
      <c r="C6" s="96" t="s">
        <v>149</v>
      </c>
      <c r="D6" s="96" t="s">
        <v>161</v>
      </c>
      <c r="E6" s="107"/>
      <c r="F6" s="54"/>
    </row>
    <row r="7" spans="1:6" x14ac:dyDescent="0.3">
      <c r="A7" s="25" t="s">
        <v>24</v>
      </c>
      <c r="C7" s="96" t="s">
        <v>150</v>
      </c>
      <c r="D7" s="96" t="s">
        <v>162</v>
      </c>
      <c r="E7" s="107"/>
      <c r="F7" s="54"/>
    </row>
    <row r="8" spans="1:6" x14ac:dyDescent="0.3">
      <c r="A8" s="25" t="s">
        <v>139</v>
      </c>
      <c r="C8" s="96" t="s">
        <v>151</v>
      </c>
      <c r="D8" s="96" t="s">
        <v>163</v>
      </c>
      <c r="E8" s="107"/>
      <c r="F8" s="54"/>
    </row>
    <row r="9" spans="1:6" x14ac:dyDescent="0.3">
      <c r="A9" s="25" t="s">
        <v>140</v>
      </c>
      <c r="C9" s="96" t="s">
        <v>152</v>
      </c>
      <c r="D9" s="96" t="s">
        <v>164</v>
      </c>
      <c r="E9" s="107"/>
      <c r="F9" s="54"/>
    </row>
    <row r="10" spans="1:6" x14ac:dyDescent="0.3">
      <c r="A10" s="25" t="s">
        <v>294</v>
      </c>
      <c r="C10" s="96" t="s">
        <v>153</v>
      </c>
      <c r="D10" s="96" t="s">
        <v>165</v>
      </c>
      <c r="E10" s="107"/>
      <c r="F10" s="54"/>
    </row>
    <row r="11" spans="1:6" x14ac:dyDescent="0.3">
      <c r="A11" s="25" t="s">
        <v>295</v>
      </c>
    </row>
    <row r="12" spans="1:6" x14ac:dyDescent="0.3">
      <c r="A12" s="25" t="s">
        <v>141</v>
      </c>
    </row>
    <row r="13" spans="1:6" ht="15" customHeight="1" x14ac:dyDescent="0.3">
      <c r="A13" s="27" t="s">
        <v>142</v>
      </c>
    </row>
    <row r="14" spans="1:6" x14ac:dyDescent="0.3">
      <c r="A14" s="25" t="s">
        <v>25</v>
      </c>
    </row>
    <row r="15" spans="1:6" x14ac:dyDescent="0.3">
      <c r="A15" s="25" t="s">
        <v>143</v>
      </c>
    </row>
    <row r="16" spans="1:6" x14ac:dyDescent="0.3">
      <c r="A16" s="25" t="s">
        <v>144</v>
      </c>
    </row>
    <row r="17" spans="1:4" x14ac:dyDescent="0.3">
      <c r="A17" s="25" t="s">
        <v>30</v>
      </c>
    </row>
    <row r="21" spans="1:4" x14ac:dyDescent="0.3">
      <c r="D21" s="12"/>
    </row>
    <row r="27" spans="1:4" x14ac:dyDescent="0.3">
      <c r="C27" s="126" t="s">
        <v>154</v>
      </c>
      <c r="D27" s="126"/>
    </row>
    <row r="28" spans="1:4" x14ac:dyDescent="0.3">
      <c r="C28" s="96" t="s">
        <v>120</v>
      </c>
      <c r="D28" s="113">
        <f ca="1">TODAY()</f>
        <v>46302</v>
      </c>
    </row>
    <row r="29" spans="1:4" x14ac:dyDescent="0.3">
      <c r="C29" s="96" t="s">
        <v>125</v>
      </c>
      <c r="D29" s="120">
        <f ca="1">NOW()</f>
        <v>46302.532417476854</v>
      </c>
    </row>
    <row r="31" spans="1:4" x14ac:dyDescent="0.3">
      <c r="C31" s="127" t="s">
        <v>155</v>
      </c>
      <c r="D31" s="127"/>
    </row>
    <row r="32" spans="1:4" x14ac:dyDescent="0.3">
      <c r="C32" s="96" t="str">
        <f ca="1">C28&amp;" "&amp;D28</f>
        <v>Dnešný dátum: 46302</v>
      </c>
      <c r="D32" s="96"/>
    </row>
    <row r="33" spans="3:4" x14ac:dyDescent="0.3">
      <c r="C33" s="96" t="str">
        <f ca="1">C29&amp;" "&amp;D29</f>
        <v>Aktuálny čas: 46302,5324174769</v>
      </c>
      <c r="D33" s="96"/>
    </row>
    <row r="35" spans="3:4" x14ac:dyDescent="0.3">
      <c r="C35" s="128" t="s">
        <v>156</v>
      </c>
      <c r="D35" s="128"/>
    </row>
    <row r="36" spans="3:4" x14ac:dyDescent="0.3">
      <c r="C36" s="54" t="str">
        <f ca="1">C28 &amp;" "&amp; TEXT(D28,"DD.MM.YYYY")</f>
        <v>Dnešný dátum: 07.10.2026</v>
      </c>
      <c r="D36" s="54"/>
    </row>
    <row r="37" spans="3:4" x14ac:dyDescent="0.3">
      <c r="C37" s="54" t="str">
        <f ca="1">C29&amp;" "&amp;TEXT(D29,"H:MM")</f>
        <v>Aktuálny čas: 12:46</v>
      </c>
      <c r="D37" s="54"/>
    </row>
  </sheetData>
  <mergeCells count="3">
    <mergeCell ref="C27:D27"/>
    <mergeCell ref="C31:D31"/>
    <mergeCell ref="C35:D35"/>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F37"/>
  <sheetViews>
    <sheetView showGridLines="0" workbookViewId="0">
      <selection activeCell="D9" sqref="D9"/>
    </sheetView>
  </sheetViews>
  <sheetFormatPr defaultRowHeight="14.4" x14ac:dyDescent="0.3"/>
  <cols>
    <col min="1" max="1" width="12.6640625" customWidth="1"/>
    <col min="2" max="2" width="82.88671875" customWidth="1"/>
    <col min="3" max="3" width="17.109375" customWidth="1"/>
    <col min="4" max="4" width="26.109375" bestFit="1" customWidth="1"/>
  </cols>
  <sheetData>
    <row r="1" spans="1:6" ht="60" customHeight="1" x14ac:dyDescent="0.3">
      <c r="A1" s="25" t="s">
        <v>168</v>
      </c>
      <c r="D1" s="80"/>
    </row>
    <row r="2" spans="1:6" x14ac:dyDescent="0.3">
      <c r="A2" s="25" t="s">
        <v>169</v>
      </c>
      <c r="E2" s="30"/>
      <c r="F2" s="30"/>
    </row>
    <row r="3" spans="1:6" ht="15" customHeight="1" x14ac:dyDescent="0.3">
      <c r="A3" s="27" t="s">
        <v>170</v>
      </c>
      <c r="E3" s="30"/>
      <c r="F3" s="30"/>
    </row>
    <row r="4" spans="1:6" ht="15" customHeight="1" x14ac:dyDescent="0.3">
      <c r="A4" s="27" t="s">
        <v>171</v>
      </c>
      <c r="E4" s="30"/>
      <c r="F4" s="30"/>
    </row>
    <row r="5" spans="1:6" ht="15" customHeight="1" x14ac:dyDescent="0.3">
      <c r="A5" s="27" t="s">
        <v>172</v>
      </c>
      <c r="C5" s="90"/>
      <c r="E5" s="30"/>
      <c r="F5" s="30"/>
    </row>
    <row r="6" spans="1:6" ht="15" customHeight="1" x14ac:dyDescent="0.3">
      <c r="A6" s="27" t="s">
        <v>296</v>
      </c>
      <c r="E6" s="30"/>
      <c r="F6" s="30"/>
    </row>
    <row r="7" spans="1:6" x14ac:dyDescent="0.3">
      <c r="A7" s="25" t="s">
        <v>11</v>
      </c>
      <c r="C7" s="30"/>
      <c r="D7" s="30"/>
      <c r="E7" s="30"/>
      <c r="F7" s="30"/>
    </row>
    <row r="8" spans="1:6" x14ac:dyDescent="0.3">
      <c r="A8" s="25" t="s">
        <v>24</v>
      </c>
      <c r="C8" s="129" t="s">
        <v>168</v>
      </c>
      <c r="D8" s="129"/>
    </row>
    <row r="9" spans="1:6" x14ac:dyDescent="0.3">
      <c r="A9" s="25" t="s">
        <v>173</v>
      </c>
      <c r="C9" s="109" t="s">
        <v>183</v>
      </c>
      <c r="D9" s="46"/>
    </row>
    <row r="10" spans="1:6" x14ac:dyDescent="0.3">
      <c r="A10" s="25" t="s">
        <v>174</v>
      </c>
      <c r="C10" s="109" t="s">
        <v>184</v>
      </c>
      <c r="D10" s="46"/>
    </row>
    <row r="11" spans="1:6" ht="15" customHeight="1" thickBot="1" x14ac:dyDescent="0.35">
      <c r="A11" s="27" t="s">
        <v>175</v>
      </c>
      <c r="C11" s="30"/>
      <c r="D11" s="30"/>
    </row>
    <row r="12" spans="1:6" ht="15" customHeight="1" thickTop="1" thickBot="1" x14ac:dyDescent="0.35">
      <c r="A12" s="27" t="s">
        <v>176</v>
      </c>
      <c r="C12" s="52">
        <v>50</v>
      </c>
      <c r="D12" s="46" t="str">
        <f>IF(C12&lt;100,"Menšie ako 100","Väčšie ako alebo rovné 100")</f>
        <v>Menšie ako 100</v>
      </c>
    </row>
    <row r="13" spans="1:6" ht="15" customHeight="1" thickTop="1" x14ac:dyDescent="0.3">
      <c r="A13" s="27" t="s">
        <v>177</v>
      </c>
    </row>
    <row r="14" spans="1:6" x14ac:dyDescent="0.3">
      <c r="A14" s="25" t="s">
        <v>178</v>
      </c>
    </row>
    <row r="15" spans="1:6" ht="15" customHeight="1" x14ac:dyDescent="0.3">
      <c r="A15" s="27" t="s">
        <v>179</v>
      </c>
    </row>
    <row r="16" spans="1:6" x14ac:dyDescent="0.3">
      <c r="A16" s="25" t="s">
        <v>23</v>
      </c>
    </row>
    <row r="17" spans="1:6" x14ac:dyDescent="0.3">
      <c r="A17" s="25" t="s">
        <v>24</v>
      </c>
    </row>
    <row r="18" spans="1:6" x14ac:dyDescent="0.3">
      <c r="A18" s="25" t="s">
        <v>25</v>
      </c>
      <c r="C18" s="12"/>
    </row>
    <row r="19" spans="1:6" x14ac:dyDescent="0.3">
      <c r="A19" s="25" t="s">
        <v>180</v>
      </c>
    </row>
    <row r="20" spans="1:6" x14ac:dyDescent="0.3">
      <c r="A20" s="25" t="s">
        <v>181</v>
      </c>
    </row>
    <row r="21" spans="1:6" x14ac:dyDescent="0.3">
      <c r="A21" s="25" t="s">
        <v>182</v>
      </c>
    </row>
    <row r="22" spans="1:6" x14ac:dyDescent="0.3">
      <c r="A22" s="25" t="s">
        <v>30</v>
      </c>
    </row>
    <row r="26" spans="1:6" ht="15" thickBot="1" x14ac:dyDescent="0.35"/>
    <row r="27" spans="1:6" ht="15" thickBot="1" x14ac:dyDescent="0.35">
      <c r="C27" s="61" t="s">
        <v>62</v>
      </c>
      <c r="D27" s="62" t="s">
        <v>72</v>
      </c>
      <c r="E27" s="62" t="s">
        <v>191</v>
      </c>
      <c r="F27" s="62" t="s">
        <v>190</v>
      </c>
    </row>
    <row r="28" spans="1:6" x14ac:dyDescent="0.3">
      <c r="C28" s="63" t="s">
        <v>185</v>
      </c>
      <c r="D28" s="63">
        <v>2</v>
      </c>
      <c r="E28" s="121">
        <v>9.7607115856835538</v>
      </c>
      <c r="F28" s="121">
        <f>'Príkazy IF'!$E$28:$E$29*'Príkazy IF'!$D$28:$D$29</f>
        <v>19.521423171367108</v>
      </c>
    </row>
    <row r="29" spans="1:6" ht="15" thickBot="1" x14ac:dyDescent="0.35">
      <c r="C29" s="55" t="s">
        <v>186</v>
      </c>
      <c r="D29" s="55">
        <v>3</v>
      </c>
      <c r="E29" s="122">
        <v>3.4189202461080024</v>
      </c>
      <c r="F29" s="122">
        <f>'Príkazy IF'!$E$28:$E$29*'Príkazy IF'!$D$28:$D$29</f>
        <v>10.256760738324008</v>
      </c>
    </row>
    <row r="30" spans="1:6" x14ac:dyDescent="0.3">
      <c r="C30" s="30"/>
      <c r="D30" s="30"/>
      <c r="E30" s="30"/>
      <c r="F30" s="30"/>
    </row>
    <row r="31" spans="1:6" x14ac:dyDescent="0.3">
      <c r="C31" s="30"/>
      <c r="D31" s="30" t="s">
        <v>187</v>
      </c>
      <c r="E31" s="123">
        <f>SUM('Príkazy IF'!$E$28:$E$29)</f>
        <v>13.179631831791557</v>
      </c>
      <c r="F31" s="123">
        <f>SUM('Príkazy IF'!F28:F29)</f>
        <v>29.778183909691116</v>
      </c>
    </row>
    <row r="32" spans="1:6" ht="15" thickBot="1" x14ac:dyDescent="0.35">
      <c r="C32" s="30"/>
      <c r="D32" s="30"/>
      <c r="E32" s="30"/>
      <c r="F32" s="30"/>
    </row>
    <row r="33" spans="3:6" ht="15.6" thickTop="1" thickBot="1" x14ac:dyDescent="0.35">
      <c r="C33" s="30"/>
      <c r="D33" s="30" t="s">
        <v>188</v>
      </c>
      <c r="E33" s="52" t="s">
        <v>192</v>
      </c>
      <c r="F33" s="124">
        <f>IF(E33="Áno",F31*DaňZObratu,0)</f>
        <v>2.456700172549517</v>
      </c>
    </row>
    <row r="34" spans="3:6" ht="15.6" thickTop="1" thickBot="1" x14ac:dyDescent="0.35">
      <c r="C34" s="30"/>
      <c r="D34" s="30"/>
      <c r="E34" s="30"/>
      <c r="F34" s="30"/>
    </row>
    <row r="35" spans="3:6" ht="15.6" thickTop="1" thickBot="1" x14ac:dyDescent="0.35">
      <c r="C35" s="30"/>
      <c r="D35" s="30" t="s">
        <v>189</v>
      </c>
      <c r="E35" s="52" t="s">
        <v>192</v>
      </c>
      <c r="F35" s="124">
        <f>IF(E35="Áno",SUM(D28:D29)*1.25,0)</f>
        <v>6.25</v>
      </c>
    </row>
    <row r="36" spans="3:6" ht="15" thickTop="1" x14ac:dyDescent="0.3"/>
    <row r="37" spans="3:6" x14ac:dyDescent="0.3">
      <c r="D37" s="30" t="s">
        <v>190</v>
      </c>
      <c r="E37" s="30"/>
      <c r="F37" s="123">
        <f>SUM(F33,F31,F35)</f>
        <v>38.484884082240633</v>
      </c>
    </row>
  </sheetData>
  <mergeCells count="1">
    <mergeCell ref="C8:D8"/>
  </mergeCells>
  <dataValidations count="1">
    <dataValidation type="list" allowBlank="1" showInputMessage="1" showErrorMessage="1" sqref="E33 E35" xr:uid="{00000000-0002-0000-0700-000000000000}">
      <formula1>"Áno,Nie"</formula1>
    </dataValidation>
  </dataValidations>
  <hyperlinks>
    <hyperlink ref="M25" r:id="rId1" display="https://support.office.com/en-us/article/IF-function-69AED7C9-4E8A-4755-A9BC-AA8BBFF73BE2" xr:uid="{00000000-0004-0000-0700-000000000000}"/>
  </hyperlinks>
  <pageMargins left="0.7" right="0.7" top="0.75" bottom="0.75" header="0.3" footer="0.3"/>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L48"/>
  <sheetViews>
    <sheetView showGridLines="0" zoomScaleNormal="100" workbookViewId="0">
      <selection activeCell="D22" sqref="D22"/>
    </sheetView>
  </sheetViews>
  <sheetFormatPr defaultColWidth="8.88671875" defaultRowHeight="15" customHeight="1" x14ac:dyDescent="0.3"/>
  <cols>
    <col min="1" max="1" width="12.6640625" style="9" customWidth="1"/>
    <col min="2" max="2" width="82.88671875" style="1" customWidth="1"/>
    <col min="3" max="3" width="13.33203125" style="1" customWidth="1"/>
    <col min="4" max="4" width="14.5546875" style="4" customWidth="1"/>
    <col min="5" max="5" width="2.33203125" style="1" customWidth="1"/>
    <col min="6" max="7" width="13.33203125" style="1" customWidth="1"/>
    <col min="8" max="16384" width="8.88671875" style="1"/>
  </cols>
  <sheetData>
    <row r="1" spans="1:7" ht="60" customHeight="1" x14ac:dyDescent="0.3">
      <c r="A1" s="9" t="s">
        <v>193</v>
      </c>
      <c r="B1" s="36"/>
      <c r="D1" s="79"/>
      <c r="E1" s="79"/>
      <c r="F1" s="79"/>
      <c r="G1" s="79"/>
    </row>
    <row r="2" spans="1:7" ht="15" customHeight="1" x14ac:dyDescent="0.3">
      <c r="A2" s="9" t="s">
        <v>194</v>
      </c>
      <c r="B2" s="36"/>
    </row>
    <row r="3" spans="1:7" ht="15" customHeight="1" x14ac:dyDescent="0.3">
      <c r="A3" s="9" t="s">
        <v>195</v>
      </c>
      <c r="B3" s="36"/>
    </row>
    <row r="4" spans="1:7" ht="15" customHeight="1" x14ac:dyDescent="0.3">
      <c r="A4" s="9" t="s">
        <v>196</v>
      </c>
      <c r="B4" s="36"/>
    </row>
    <row r="5" spans="1:7" s="4" customFormat="1" ht="15" customHeight="1" x14ac:dyDescent="0.3">
      <c r="A5" s="24" t="s">
        <v>197</v>
      </c>
      <c r="B5" s="37"/>
    </row>
    <row r="6" spans="1:7" s="4" customFormat="1" ht="15" customHeight="1" x14ac:dyDescent="0.3">
      <c r="A6" s="24" t="s">
        <v>198</v>
      </c>
      <c r="B6" s="37"/>
    </row>
    <row r="7" spans="1:7" s="4" customFormat="1" ht="15" customHeight="1" x14ac:dyDescent="0.3">
      <c r="A7" s="24" t="s">
        <v>199</v>
      </c>
      <c r="B7" s="37"/>
    </row>
    <row r="8" spans="1:7" s="4" customFormat="1" ht="15" customHeight="1" x14ac:dyDescent="0.3">
      <c r="A8" s="86" t="s">
        <v>200</v>
      </c>
      <c r="B8" s="37"/>
    </row>
    <row r="9" spans="1:7" s="4" customFormat="1" ht="15" customHeight="1" x14ac:dyDescent="0.3">
      <c r="A9" s="86" t="s">
        <v>201</v>
      </c>
      <c r="B9" s="37"/>
    </row>
    <row r="10" spans="1:7" s="4" customFormat="1" ht="15" customHeight="1" x14ac:dyDescent="0.3">
      <c r="A10" s="24" t="s">
        <v>202</v>
      </c>
      <c r="B10" s="37"/>
    </row>
    <row r="11" spans="1:7" s="4" customFormat="1" ht="15" customHeight="1" x14ac:dyDescent="0.3">
      <c r="A11" s="24" t="s">
        <v>11</v>
      </c>
      <c r="B11" s="37"/>
    </row>
    <row r="12" spans="1:7" s="4" customFormat="1" ht="15" customHeight="1" x14ac:dyDescent="0.3">
      <c r="A12" s="24" t="s">
        <v>24</v>
      </c>
      <c r="B12" s="37"/>
    </row>
    <row r="13" spans="1:7" s="4" customFormat="1" ht="15" customHeight="1" x14ac:dyDescent="0.3">
      <c r="A13" s="24" t="s">
        <v>203</v>
      </c>
      <c r="B13" s="37"/>
      <c r="C13" s="90"/>
      <c r="D13" s="93"/>
      <c r="E13" s="93"/>
      <c r="F13" s="93"/>
      <c r="G13" s="93"/>
    </row>
    <row r="14" spans="1:7" s="4" customFormat="1" ht="15" customHeight="1" x14ac:dyDescent="0.3">
      <c r="A14" s="24" t="s">
        <v>204</v>
      </c>
      <c r="B14" s="37"/>
      <c r="C14" s="93"/>
      <c r="D14" s="93"/>
      <c r="E14" s="93"/>
      <c r="F14" s="93"/>
      <c r="G14" s="93"/>
    </row>
    <row r="15" spans="1:7" s="4" customFormat="1" ht="15" customHeight="1" x14ac:dyDescent="0.3">
      <c r="A15" s="86" t="s">
        <v>205</v>
      </c>
      <c r="B15" s="37"/>
    </row>
    <row r="16" spans="1:7" s="4" customFormat="1" ht="15" customHeight="1" x14ac:dyDescent="0.3">
      <c r="A16" s="27" t="s">
        <v>206</v>
      </c>
      <c r="B16" s="37"/>
      <c r="C16" s="31" t="s">
        <v>56</v>
      </c>
      <c r="D16" s="29" t="s">
        <v>72</v>
      </c>
      <c r="E16" s="23"/>
      <c r="F16" s="28" t="s">
        <v>74</v>
      </c>
      <c r="G16" s="29" t="s">
        <v>72</v>
      </c>
    </row>
    <row r="17" spans="1:12" s="4" customFormat="1" ht="15" customHeight="1" x14ac:dyDescent="0.3">
      <c r="A17" s="24" t="s">
        <v>207</v>
      </c>
      <c r="C17" s="105" t="s">
        <v>57</v>
      </c>
      <c r="D17" s="104">
        <v>50</v>
      </c>
      <c r="E17" s="38"/>
      <c r="F17" s="105" t="s">
        <v>75</v>
      </c>
      <c r="G17" s="104">
        <v>50</v>
      </c>
      <c r="H17" s="37"/>
      <c r="I17" s="37"/>
      <c r="J17" s="37"/>
      <c r="K17" s="37"/>
      <c r="L17" s="37"/>
    </row>
    <row r="18" spans="1:12" s="4" customFormat="1" ht="15" customHeight="1" x14ac:dyDescent="0.3">
      <c r="A18" s="24" t="s">
        <v>23</v>
      </c>
      <c r="C18" s="105" t="s">
        <v>58</v>
      </c>
      <c r="D18" s="104">
        <v>20</v>
      </c>
      <c r="E18" s="38"/>
      <c r="F18" s="105" t="s">
        <v>76</v>
      </c>
      <c r="G18" s="104">
        <v>30</v>
      </c>
      <c r="H18" s="37"/>
      <c r="I18" s="37"/>
      <c r="J18" s="37"/>
      <c r="K18" s="37"/>
      <c r="L18" s="37"/>
    </row>
    <row r="19" spans="1:12" s="4" customFormat="1" ht="15" customHeight="1" x14ac:dyDescent="0.3">
      <c r="A19" s="24" t="s">
        <v>24</v>
      </c>
      <c r="C19" s="105" t="s">
        <v>59</v>
      </c>
      <c r="D19" s="104">
        <v>60</v>
      </c>
      <c r="E19" s="38"/>
      <c r="F19" s="105" t="s">
        <v>77</v>
      </c>
      <c r="G19" s="104">
        <v>10</v>
      </c>
      <c r="H19" s="37"/>
      <c r="I19" s="37"/>
      <c r="J19" s="37"/>
      <c r="K19" s="37"/>
      <c r="L19" s="37"/>
    </row>
    <row r="20" spans="1:12" s="4" customFormat="1" ht="15" customHeight="1" x14ac:dyDescent="0.3">
      <c r="A20" s="24" t="s">
        <v>25</v>
      </c>
      <c r="C20" s="105" t="s">
        <v>60</v>
      </c>
      <c r="D20" s="104">
        <v>40</v>
      </c>
      <c r="E20" s="38"/>
      <c r="F20" s="105" t="s">
        <v>78</v>
      </c>
      <c r="G20" s="104">
        <v>50</v>
      </c>
      <c r="H20" s="37"/>
      <c r="I20" s="37"/>
      <c r="J20" s="37"/>
      <c r="K20" s="37"/>
      <c r="L20" s="37"/>
    </row>
    <row r="21" spans="1:12" s="4" customFormat="1" ht="15" customHeight="1" thickBot="1" x14ac:dyDescent="0.35">
      <c r="A21" s="24" t="s">
        <v>208</v>
      </c>
      <c r="C21" s="37"/>
      <c r="D21" s="37"/>
      <c r="E21" s="37"/>
      <c r="F21" s="37"/>
      <c r="G21" s="37"/>
      <c r="H21" s="37"/>
      <c r="I21" s="37"/>
      <c r="J21" s="37"/>
      <c r="K21" s="37"/>
      <c r="L21" s="37"/>
    </row>
    <row r="22" spans="1:12" s="4" customFormat="1" ht="15" customHeight="1" thickTop="1" thickBot="1" x14ac:dyDescent="0.35">
      <c r="A22" s="24" t="s">
        <v>209</v>
      </c>
      <c r="C22" s="53" t="s">
        <v>57</v>
      </c>
      <c r="D22" s="41"/>
      <c r="E22" s="38"/>
      <c r="F22" s="53" t="s">
        <v>77</v>
      </c>
      <c r="G22" s="41"/>
      <c r="H22" s="37"/>
      <c r="I22" s="37"/>
      <c r="J22" s="37"/>
      <c r="K22" s="37"/>
      <c r="L22" s="37"/>
    </row>
    <row r="23" spans="1:12" s="4" customFormat="1" ht="15" customHeight="1" thickTop="1" x14ac:dyDescent="0.3">
      <c r="A23" s="24" t="s">
        <v>210</v>
      </c>
      <c r="C23" s="37"/>
      <c r="D23" s="38"/>
      <c r="E23" s="38"/>
      <c r="F23" s="37"/>
      <c r="G23" s="38"/>
      <c r="H23" s="37"/>
      <c r="I23" s="37"/>
      <c r="J23" s="37"/>
      <c r="K23" s="37"/>
      <c r="L23" s="37"/>
    </row>
    <row r="24" spans="1:12" s="4" customFormat="1" ht="15" customHeight="1" x14ac:dyDescent="0.3">
      <c r="A24" s="24" t="s">
        <v>211</v>
      </c>
      <c r="H24" s="37"/>
      <c r="I24" s="37"/>
      <c r="J24" s="37"/>
      <c r="K24" s="37"/>
      <c r="L24" s="37"/>
    </row>
    <row r="25" spans="1:12" s="4" customFormat="1" ht="15" customHeight="1" x14ac:dyDescent="0.3">
      <c r="A25" s="24" t="s">
        <v>30</v>
      </c>
      <c r="H25" s="37"/>
      <c r="I25" s="37"/>
      <c r="J25" s="37"/>
      <c r="K25" s="37"/>
      <c r="L25" s="37"/>
    </row>
    <row r="26" spans="1:12" ht="15" customHeight="1" x14ac:dyDescent="0.3">
      <c r="C26" s="4"/>
      <c r="E26" s="4"/>
      <c r="F26" s="4"/>
      <c r="G26" s="4"/>
      <c r="H26" s="36"/>
      <c r="I26" s="37"/>
      <c r="J26" s="37"/>
      <c r="K26" s="37"/>
      <c r="L26" s="37"/>
    </row>
    <row r="27" spans="1:12" ht="15" customHeight="1" x14ac:dyDescent="0.3">
      <c r="C27" s="4"/>
      <c r="E27" s="4"/>
      <c r="F27" s="4"/>
      <c r="G27" s="4"/>
      <c r="H27" s="36"/>
      <c r="I27" s="36"/>
      <c r="J27" s="36"/>
      <c r="K27" s="36"/>
      <c r="L27" s="36"/>
    </row>
    <row r="28" spans="1:12" ht="15" customHeight="1" x14ac:dyDescent="0.3">
      <c r="C28" s="4"/>
      <c r="E28" s="4"/>
      <c r="F28" s="4"/>
      <c r="G28" s="4"/>
      <c r="H28" s="36"/>
      <c r="I28" s="36"/>
      <c r="J28" s="36"/>
      <c r="K28" s="36"/>
      <c r="L28" s="36"/>
    </row>
    <row r="29" spans="1:12" ht="15" customHeight="1" x14ac:dyDescent="0.3">
      <c r="H29" s="36"/>
      <c r="I29" s="36"/>
      <c r="J29" s="36"/>
      <c r="K29" s="36"/>
      <c r="L29" s="36"/>
    </row>
    <row r="30" spans="1:12" ht="15" customHeight="1" x14ac:dyDescent="0.3">
      <c r="H30" s="36"/>
      <c r="I30" s="36"/>
      <c r="J30" s="36"/>
      <c r="K30" s="36"/>
      <c r="L30" s="36"/>
    </row>
    <row r="31" spans="1:12" ht="15" customHeight="1" x14ac:dyDescent="0.3">
      <c r="H31" s="36"/>
      <c r="I31" s="36"/>
      <c r="J31" s="36"/>
      <c r="K31" s="36"/>
      <c r="L31" s="36"/>
    </row>
    <row r="32" spans="1:12" ht="15" customHeight="1" x14ac:dyDescent="0.3">
      <c r="H32" s="36"/>
      <c r="I32" s="36"/>
      <c r="J32" s="36"/>
      <c r="K32" s="36"/>
      <c r="L32" s="36"/>
    </row>
    <row r="33" spans="2:7" ht="15" customHeight="1" x14ac:dyDescent="0.3">
      <c r="B33" s="36"/>
      <c r="C33" s="91"/>
      <c r="D33" s="92"/>
      <c r="E33" s="92"/>
      <c r="F33" s="92"/>
      <c r="G33" s="92"/>
    </row>
    <row r="34" spans="2:7" ht="15" customHeight="1" x14ac:dyDescent="0.3">
      <c r="B34" s="36"/>
      <c r="C34" s="92"/>
      <c r="D34" s="92"/>
      <c r="E34" s="92"/>
      <c r="F34" s="92"/>
      <c r="G34" s="92"/>
    </row>
    <row r="35" spans="2:7" ht="15" customHeight="1" x14ac:dyDescent="0.3">
      <c r="B35" s="36"/>
      <c r="C35" s="81" t="s">
        <v>95</v>
      </c>
      <c r="D35" s="79"/>
      <c r="E35" s="79"/>
      <c r="F35" s="79"/>
      <c r="G35" s="79"/>
    </row>
    <row r="36" spans="2:7" ht="15" customHeight="1" x14ac:dyDescent="0.3">
      <c r="B36" s="36"/>
      <c r="C36" s="31" t="s">
        <v>62</v>
      </c>
      <c r="D36" s="29" t="s">
        <v>72</v>
      </c>
      <c r="E36" s="23"/>
      <c r="F36" s="28" t="s">
        <v>62</v>
      </c>
      <c r="G36" s="29" t="s">
        <v>72</v>
      </c>
    </row>
    <row r="37" spans="2:7" ht="15" customHeight="1" x14ac:dyDescent="0.3">
      <c r="B37" s="36"/>
      <c r="C37" s="105" t="s">
        <v>63</v>
      </c>
      <c r="D37" s="104">
        <v>50</v>
      </c>
      <c r="E37" s="38"/>
      <c r="F37" s="105" t="s">
        <v>63</v>
      </c>
      <c r="G37" s="104">
        <v>50</v>
      </c>
    </row>
    <row r="38" spans="2:7" ht="15" customHeight="1" x14ac:dyDescent="0.3">
      <c r="B38" s="36"/>
      <c r="C38" s="105" t="s">
        <v>64</v>
      </c>
      <c r="D38" s="104">
        <v>100</v>
      </c>
      <c r="E38" s="38"/>
      <c r="F38" s="105" t="s">
        <v>64</v>
      </c>
      <c r="G38" s="104">
        <v>100</v>
      </c>
    </row>
    <row r="39" spans="2:7" ht="15" customHeight="1" x14ac:dyDescent="0.3">
      <c r="B39" s="36"/>
      <c r="C39" s="105" t="s">
        <v>65</v>
      </c>
      <c r="D39" s="104">
        <v>40</v>
      </c>
      <c r="E39" s="38"/>
      <c r="F39" s="105" t="s">
        <v>65</v>
      </c>
      <c r="G39" s="104">
        <v>40</v>
      </c>
    </row>
    <row r="40" spans="2:7" ht="15" customHeight="1" x14ac:dyDescent="0.3">
      <c r="C40" s="105" t="s">
        <v>66</v>
      </c>
      <c r="D40" s="104">
        <v>50</v>
      </c>
      <c r="E40" s="38"/>
      <c r="F40" s="105" t="s">
        <v>66</v>
      </c>
      <c r="G40" s="104">
        <v>50</v>
      </c>
    </row>
    <row r="41" spans="2:7" ht="15" customHeight="1" x14ac:dyDescent="0.3">
      <c r="C41" s="105" t="s">
        <v>67</v>
      </c>
      <c r="D41" s="104">
        <v>20</v>
      </c>
      <c r="E41" s="38"/>
      <c r="F41" s="105" t="s">
        <v>67</v>
      </c>
      <c r="G41" s="104">
        <v>20</v>
      </c>
    </row>
    <row r="42" spans="2:7" ht="15" customHeight="1" thickBot="1" x14ac:dyDescent="0.35">
      <c r="C42" s="37"/>
      <c r="D42" s="37"/>
      <c r="E42" s="37"/>
      <c r="F42" s="37"/>
      <c r="G42" s="37"/>
    </row>
    <row r="43" spans="2:7" ht="15" customHeight="1" thickTop="1" thickBot="1" x14ac:dyDescent="0.35">
      <c r="B43" s="36"/>
      <c r="C43" s="53"/>
      <c r="D43" s="41" t="e">
        <f>VLOOKUP(C43,C37:D41,2,FALSE)</f>
        <v>#N/A</v>
      </c>
      <c r="E43" s="38"/>
      <c r="F43" s="83" t="s">
        <v>212</v>
      </c>
      <c r="G43" s="41" t="str">
        <f>IFERROR(VLOOKUP(F43,F37:G41,2,FALSE),"")</f>
        <v/>
      </c>
    </row>
    <row r="44" spans="2:7" ht="15" customHeight="1" thickTop="1" x14ac:dyDescent="0.3">
      <c r="B44" s="36"/>
      <c r="C44" s="36"/>
      <c r="D44" s="37"/>
      <c r="E44" s="36"/>
      <c r="F44" s="36"/>
      <c r="G44" s="36"/>
    </row>
    <row r="45" spans="2:7" ht="15" customHeight="1" x14ac:dyDescent="0.3">
      <c r="B45" s="36"/>
      <c r="C45" s="36"/>
      <c r="D45" s="37"/>
      <c r="E45" s="36"/>
      <c r="F45" s="36"/>
      <c r="G45" s="36"/>
    </row>
    <row r="46" spans="2:7" ht="15" customHeight="1" x14ac:dyDescent="0.3">
      <c r="B46" s="36"/>
      <c r="C46" s="36"/>
      <c r="D46" s="37"/>
      <c r="E46" s="36"/>
      <c r="F46" s="36"/>
      <c r="G46" s="36"/>
    </row>
    <row r="47" spans="2:7" ht="15" customHeight="1" x14ac:dyDescent="0.3">
      <c r="B47" s="36"/>
      <c r="C47" s="36"/>
      <c r="D47" s="37"/>
      <c r="E47" s="36"/>
      <c r="F47" s="36"/>
      <c r="G47" s="36"/>
    </row>
    <row r="48" spans="2:7" ht="15" customHeight="1" x14ac:dyDescent="0.3">
      <c r="B48" s="36"/>
      <c r="C48" s="36"/>
      <c r="D48" s="37"/>
      <c r="E48" s="36"/>
      <c r="F48" s="36"/>
      <c r="G48" s="36"/>
    </row>
  </sheetData>
  <dataValidations count="4">
    <dataValidation type="list" allowBlank="1" showInputMessage="1" showErrorMessage="1" sqref="C22" xr:uid="{00000000-0002-0000-0800-000000000000}">
      <formula1>$C$17:$C$20</formula1>
    </dataValidation>
    <dataValidation type="list" allowBlank="1" showInputMessage="1" showErrorMessage="1" sqref="F22" xr:uid="{00000000-0002-0000-0800-000001000000}">
      <formula1>$F$17:$F$20</formula1>
    </dataValidation>
    <dataValidation type="list" allowBlank="1" showInputMessage="1" showErrorMessage="1" sqref="C43" xr:uid="{00000000-0002-0000-0800-000002000000}">
      <formula1>$C$37:$C$41</formula1>
    </dataValidation>
    <dataValidation type="list" allowBlank="1" showInputMessage="1" sqref="F43" xr:uid="{00000000-0002-0000-0800-000003000000}">
      <formula1>$F$37:$F$41</formula1>
    </dataValidation>
  </dataValidations>
  <pageMargins left="0.7" right="0.7" top="0.75" bottom="0.75" header="0.3" footer="0.3"/>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5"/>
  <dimension ref="A1:AH145"/>
  <sheetViews>
    <sheetView showGridLines="0" workbookViewId="0">
      <selection activeCell="D17" sqref="D17"/>
    </sheetView>
  </sheetViews>
  <sheetFormatPr defaultColWidth="8.88671875" defaultRowHeight="14.4" x14ac:dyDescent="0.3"/>
  <cols>
    <col min="1" max="1" width="12.6640625" style="9" customWidth="1"/>
    <col min="2" max="2" width="82.88671875" style="22" customWidth="1"/>
    <col min="3" max="4" width="12.6640625" style="18" customWidth="1"/>
    <col min="5" max="5" width="12.88671875" style="18" bestFit="1" customWidth="1"/>
    <col min="6" max="8" width="12.6640625" style="18" customWidth="1"/>
    <col min="9" max="25" width="8.88671875" style="18"/>
    <col min="26" max="26" width="10.88671875" style="18" hidden="1" customWidth="1"/>
    <col min="27" max="27" width="2.33203125" style="18" hidden="1" customWidth="1"/>
    <col min="28" max="28" width="10.88671875" style="18" hidden="1" customWidth="1"/>
    <col min="29" max="29" width="2.33203125" style="18" hidden="1" customWidth="1"/>
    <col min="30" max="30" width="13.109375" style="18" hidden="1" customWidth="1"/>
    <col min="31" max="31" width="2.33203125" style="18" hidden="1" customWidth="1"/>
    <col min="32" max="32" width="11" style="18" hidden="1" customWidth="1"/>
    <col min="33" max="33" width="2.33203125" style="18" hidden="1" customWidth="1"/>
    <col min="34" max="34" width="9.6640625" style="18" hidden="1" customWidth="1"/>
    <col min="35" max="16384" width="8.88671875" style="18"/>
  </cols>
  <sheetData>
    <row r="1" spans="1:34" ht="60" customHeight="1" x14ac:dyDescent="0.3">
      <c r="A1" s="25" t="s">
        <v>213</v>
      </c>
      <c r="B1" s="9"/>
      <c r="C1" s="68"/>
      <c r="D1" s="79"/>
      <c r="E1" s="79"/>
      <c r="F1" s="79"/>
      <c r="G1" s="79"/>
      <c r="H1" s="79"/>
      <c r="I1" s="36"/>
      <c r="J1" s="36"/>
      <c r="K1" s="36"/>
      <c r="L1" s="36"/>
      <c r="M1" s="36"/>
      <c r="N1" s="36"/>
      <c r="O1" s="36"/>
      <c r="P1" s="36"/>
      <c r="Q1" s="36"/>
      <c r="R1" s="36"/>
      <c r="S1" s="36"/>
      <c r="T1" s="36"/>
      <c r="U1" s="36"/>
      <c r="V1" s="36"/>
      <c r="W1" s="36"/>
      <c r="X1" s="36"/>
      <c r="Y1" s="36"/>
      <c r="Z1" s="36"/>
      <c r="AA1" s="36"/>
      <c r="AB1" s="36"/>
      <c r="AC1" s="36"/>
      <c r="AD1" s="36"/>
      <c r="AE1" s="36"/>
      <c r="AF1" s="36"/>
      <c r="AG1" s="36"/>
      <c r="AH1" s="36"/>
    </row>
    <row r="2" spans="1:34" ht="15" customHeight="1" x14ac:dyDescent="0.3">
      <c r="A2" s="25" t="s">
        <v>214</v>
      </c>
      <c r="B2" s="9"/>
      <c r="C2" s="7" t="s">
        <v>56</v>
      </c>
      <c r="D2" s="8" t="s">
        <v>72</v>
      </c>
      <c r="E2" s="38"/>
      <c r="F2" s="7" t="s">
        <v>56</v>
      </c>
      <c r="G2" s="7" t="s">
        <v>252</v>
      </c>
      <c r="H2" s="8" t="s">
        <v>72</v>
      </c>
      <c r="I2" s="36"/>
      <c r="J2" s="36"/>
      <c r="K2" s="36"/>
      <c r="L2" s="36"/>
      <c r="M2" s="36"/>
      <c r="N2" s="36"/>
      <c r="O2" s="36"/>
      <c r="P2" s="36"/>
      <c r="Q2" s="36"/>
      <c r="R2" s="36"/>
      <c r="S2" s="36"/>
      <c r="T2" s="36"/>
      <c r="U2" s="36"/>
      <c r="V2" s="36"/>
      <c r="W2" s="36"/>
      <c r="X2" s="36"/>
      <c r="Y2" s="36"/>
      <c r="Z2" s="7" t="s">
        <v>56</v>
      </c>
      <c r="AA2" s="36"/>
      <c r="AB2" s="7" t="s">
        <v>57</v>
      </c>
      <c r="AC2" s="36"/>
      <c r="AD2" s="7" t="s">
        <v>58</v>
      </c>
      <c r="AE2" s="36"/>
      <c r="AF2" s="7" t="s">
        <v>59</v>
      </c>
      <c r="AG2" s="36"/>
      <c r="AH2" s="7" t="s">
        <v>60</v>
      </c>
    </row>
    <row r="3" spans="1:34" ht="15" customHeight="1" x14ac:dyDescent="0.3">
      <c r="A3" s="25" t="s">
        <v>215</v>
      </c>
      <c r="B3" s="9"/>
      <c r="C3" s="103" t="s">
        <v>57</v>
      </c>
      <c r="D3" s="104">
        <v>50</v>
      </c>
      <c r="E3" s="38"/>
      <c r="F3" s="103" t="s">
        <v>57</v>
      </c>
      <c r="G3" s="103" t="s">
        <v>253</v>
      </c>
      <c r="H3" s="104">
        <v>50</v>
      </c>
      <c r="I3" s="36"/>
      <c r="J3" s="36"/>
      <c r="K3" s="36"/>
      <c r="L3" s="36"/>
      <c r="M3" s="36"/>
      <c r="N3" s="36"/>
      <c r="O3" s="36"/>
      <c r="P3" s="36"/>
      <c r="Q3" s="36"/>
      <c r="R3" s="36"/>
      <c r="S3" s="36"/>
      <c r="T3" s="36"/>
      <c r="U3" s="36"/>
      <c r="V3" s="36"/>
      <c r="W3" s="36"/>
      <c r="X3" s="36"/>
      <c r="Y3" s="36"/>
      <c r="Z3" s="39" t="s">
        <v>57</v>
      </c>
      <c r="AA3" s="36"/>
      <c r="AB3" s="39" t="s">
        <v>253</v>
      </c>
      <c r="AC3" s="36"/>
      <c r="AD3" s="39" t="s">
        <v>254</v>
      </c>
      <c r="AE3" s="36"/>
      <c r="AF3" s="39" t="s">
        <v>255</v>
      </c>
      <c r="AG3" s="36"/>
      <c r="AH3" s="39" t="s">
        <v>256</v>
      </c>
    </row>
    <row r="4" spans="1:34" ht="15" customHeight="1" x14ac:dyDescent="0.3">
      <c r="A4" s="25">
        <f>SUMIF(C3:C14,C17,D3:D14)</f>
        <v>150</v>
      </c>
      <c r="B4" s="9"/>
      <c r="C4" s="103" t="s">
        <v>58</v>
      </c>
      <c r="D4" s="104">
        <v>20</v>
      </c>
      <c r="E4" s="38"/>
      <c r="F4" s="103" t="s">
        <v>58</v>
      </c>
      <c r="G4" s="103" t="s">
        <v>254</v>
      </c>
      <c r="H4" s="104">
        <v>20</v>
      </c>
      <c r="I4" s="36"/>
      <c r="J4" s="5"/>
      <c r="K4" s="5"/>
      <c r="L4" s="5"/>
      <c r="M4" s="5"/>
      <c r="N4" s="5"/>
      <c r="O4" s="36"/>
      <c r="P4" s="36"/>
      <c r="Q4" s="36"/>
      <c r="R4" s="36"/>
      <c r="S4" s="36"/>
      <c r="T4" s="36"/>
      <c r="U4" s="36"/>
      <c r="V4" s="36"/>
      <c r="W4" s="36"/>
      <c r="X4" s="36"/>
      <c r="Y4" s="36"/>
      <c r="Z4" s="39" t="s">
        <v>58</v>
      </c>
      <c r="AA4" s="36"/>
      <c r="AB4" s="39" t="s">
        <v>257</v>
      </c>
      <c r="AC4" s="36"/>
      <c r="AD4" s="39" t="s">
        <v>258</v>
      </c>
      <c r="AE4" s="36"/>
      <c r="AF4" s="39" t="s">
        <v>259</v>
      </c>
      <c r="AG4" s="36"/>
      <c r="AH4" s="39" t="s">
        <v>260</v>
      </c>
    </row>
    <row r="5" spans="1:34" s="20" customFormat="1" ht="15" customHeight="1" x14ac:dyDescent="0.35">
      <c r="A5" s="25" t="s">
        <v>216</v>
      </c>
      <c r="B5" s="37"/>
      <c r="C5" s="103" t="s">
        <v>59</v>
      </c>
      <c r="D5" s="104">
        <v>60</v>
      </c>
      <c r="E5" s="38"/>
      <c r="F5" s="103" t="s">
        <v>59</v>
      </c>
      <c r="G5" s="103" t="s">
        <v>255</v>
      </c>
      <c r="H5" s="104">
        <v>60</v>
      </c>
      <c r="I5" s="36"/>
      <c r="J5" s="5"/>
      <c r="K5" s="19"/>
      <c r="L5" s="5"/>
      <c r="M5" s="5"/>
      <c r="N5" s="5"/>
      <c r="O5" s="36"/>
      <c r="P5" s="36"/>
      <c r="Q5" s="37"/>
      <c r="R5" s="37"/>
      <c r="S5" s="37"/>
      <c r="T5" s="37"/>
      <c r="U5" s="37"/>
      <c r="V5" s="37"/>
      <c r="W5" s="37"/>
      <c r="X5" s="37"/>
      <c r="Y5" s="37"/>
      <c r="Z5" s="39" t="s">
        <v>59</v>
      </c>
      <c r="AA5" s="37"/>
      <c r="AB5" s="37"/>
      <c r="AC5" s="37"/>
      <c r="AD5" s="37"/>
      <c r="AE5" s="37"/>
      <c r="AF5" s="37"/>
      <c r="AG5" s="37"/>
      <c r="AH5" s="37"/>
    </row>
    <row r="6" spans="1:34" s="20" customFormat="1" ht="15" customHeight="1" x14ac:dyDescent="0.3">
      <c r="A6" s="25" t="s">
        <v>217</v>
      </c>
      <c r="B6" s="37"/>
      <c r="C6" s="103" t="s">
        <v>60</v>
      </c>
      <c r="D6" s="104">
        <v>40</v>
      </c>
      <c r="E6" s="38"/>
      <c r="F6" s="103" t="s">
        <v>60</v>
      </c>
      <c r="G6" s="103" t="s">
        <v>256</v>
      </c>
      <c r="H6" s="104">
        <v>40</v>
      </c>
      <c r="I6" s="36"/>
      <c r="J6" s="36"/>
      <c r="K6" s="36"/>
      <c r="L6" s="36"/>
      <c r="M6" s="36"/>
      <c r="N6" s="5"/>
      <c r="O6" s="36"/>
      <c r="P6" s="36"/>
      <c r="Q6" s="37"/>
      <c r="R6" s="37"/>
      <c r="S6" s="37"/>
      <c r="T6" s="37"/>
      <c r="U6" s="37"/>
      <c r="V6" s="37"/>
      <c r="W6" s="37"/>
      <c r="X6" s="37"/>
      <c r="Y6" s="37"/>
      <c r="Z6" s="39" t="s">
        <v>60</v>
      </c>
      <c r="AA6" s="37"/>
      <c r="AB6" s="37"/>
      <c r="AC6" s="37"/>
      <c r="AD6" s="37"/>
      <c r="AE6" s="37"/>
      <c r="AF6" s="37"/>
      <c r="AG6" s="37"/>
      <c r="AH6" s="37"/>
    </row>
    <row r="7" spans="1:34" s="20" customFormat="1" ht="15" customHeight="1" x14ac:dyDescent="0.3">
      <c r="A7" s="25" t="s">
        <v>218</v>
      </c>
      <c r="B7" s="37"/>
      <c r="C7" s="103" t="s">
        <v>57</v>
      </c>
      <c r="D7" s="104">
        <v>50</v>
      </c>
      <c r="E7" s="38"/>
      <c r="F7" s="103" t="s">
        <v>57</v>
      </c>
      <c r="G7" s="103" t="s">
        <v>257</v>
      </c>
      <c r="H7" s="104">
        <v>50</v>
      </c>
      <c r="I7" s="37"/>
      <c r="J7" s="37"/>
      <c r="K7" s="37"/>
      <c r="L7" s="37"/>
      <c r="M7" s="37"/>
      <c r="N7" s="5"/>
      <c r="O7" s="37"/>
      <c r="P7" s="37"/>
      <c r="Q7" s="37"/>
      <c r="R7" s="37"/>
      <c r="S7" s="37"/>
      <c r="T7" s="37"/>
      <c r="U7" s="37"/>
      <c r="V7" s="37"/>
      <c r="W7" s="37"/>
      <c r="X7" s="37"/>
      <c r="Y7" s="37"/>
      <c r="Z7" s="37"/>
      <c r="AA7" s="37"/>
      <c r="AB7" s="37"/>
      <c r="AC7" s="37"/>
      <c r="AD7" s="37"/>
      <c r="AE7" s="37"/>
      <c r="AF7" s="37"/>
      <c r="AG7" s="37"/>
      <c r="AH7" s="37"/>
    </row>
    <row r="8" spans="1:34" s="20" customFormat="1" ht="15" customHeight="1" x14ac:dyDescent="0.3">
      <c r="A8" s="25" t="s">
        <v>219</v>
      </c>
      <c r="B8" s="37"/>
      <c r="C8" s="103" t="s">
        <v>58</v>
      </c>
      <c r="D8" s="104">
        <v>20</v>
      </c>
      <c r="E8" s="38"/>
      <c r="F8" s="103" t="s">
        <v>58</v>
      </c>
      <c r="G8" s="103" t="s">
        <v>258</v>
      </c>
      <c r="H8" s="104">
        <v>20</v>
      </c>
      <c r="I8" s="37"/>
      <c r="J8" s="37"/>
      <c r="K8" s="37"/>
      <c r="L8" s="37"/>
      <c r="M8" s="37"/>
      <c r="N8" s="5"/>
      <c r="O8" s="37"/>
      <c r="P8" s="37"/>
      <c r="Q8" s="37"/>
      <c r="R8" s="37"/>
      <c r="S8" s="37"/>
      <c r="T8" s="37"/>
      <c r="U8" s="37"/>
      <c r="V8" s="37"/>
      <c r="W8" s="37"/>
      <c r="X8" s="37"/>
      <c r="Y8" s="37"/>
      <c r="Z8" s="37"/>
      <c r="AA8" s="37"/>
      <c r="AB8" s="37"/>
      <c r="AC8" s="37"/>
      <c r="AD8" s="37"/>
      <c r="AE8" s="37"/>
      <c r="AF8" s="37"/>
      <c r="AG8" s="37"/>
      <c r="AH8" s="37"/>
    </row>
    <row r="9" spans="1:34" s="20" customFormat="1" ht="15" customHeight="1" x14ac:dyDescent="0.3">
      <c r="A9" s="25" t="s">
        <v>220</v>
      </c>
      <c r="B9" s="37"/>
      <c r="C9" s="103" t="s">
        <v>59</v>
      </c>
      <c r="D9" s="104">
        <v>60</v>
      </c>
      <c r="E9" s="38"/>
      <c r="F9" s="103" t="s">
        <v>59</v>
      </c>
      <c r="G9" s="103" t="s">
        <v>259</v>
      </c>
      <c r="H9" s="104">
        <v>60</v>
      </c>
      <c r="I9" s="37"/>
      <c r="J9" s="37"/>
      <c r="K9" s="37"/>
      <c r="L9" s="37"/>
      <c r="M9" s="37"/>
      <c r="N9" s="5"/>
      <c r="O9" s="37"/>
      <c r="P9" s="37"/>
      <c r="Q9" s="37"/>
      <c r="R9" s="37"/>
      <c r="S9" s="37"/>
      <c r="T9" s="37"/>
      <c r="U9" s="37"/>
      <c r="V9" s="37"/>
      <c r="W9" s="37"/>
      <c r="X9" s="37"/>
      <c r="Y9" s="37"/>
      <c r="Z9" s="37"/>
      <c r="AA9" s="37"/>
      <c r="AB9" s="37"/>
      <c r="AC9" s="37"/>
      <c r="AD9" s="37"/>
      <c r="AE9" s="37"/>
      <c r="AF9" s="37"/>
      <c r="AG9" s="37"/>
      <c r="AH9" s="37"/>
    </row>
    <row r="10" spans="1:34" s="20" customFormat="1" ht="15" customHeight="1" x14ac:dyDescent="0.3">
      <c r="A10" s="25" t="s">
        <v>221</v>
      </c>
      <c r="B10" s="37"/>
      <c r="C10" s="103" t="s">
        <v>60</v>
      </c>
      <c r="D10" s="104">
        <v>40</v>
      </c>
      <c r="E10" s="38"/>
      <c r="F10" s="103" t="s">
        <v>60</v>
      </c>
      <c r="G10" s="103" t="s">
        <v>260</v>
      </c>
      <c r="H10" s="104">
        <v>40</v>
      </c>
      <c r="I10" s="37"/>
      <c r="J10" s="5"/>
      <c r="K10" s="5"/>
      <c r="L10" s="5"/>
      <c r="M10" s="5"/>
      <c r="N10" s="5"/>
      <c r="O10" s="37"/>
      <c r="P10" s="37"/>
      <c r="Q10" s="37"/>
      <c r="R10" s="37"/>
      <c r="S10" s="37"/>
      <c r="T10" s="37"/>
      <c r="U10" s="37"/>
      <c r="V10" s="37"/>
      <c r="W10" s="37"/>
      <c r="X10" s="37"/>
      <c r="Y10" s="37"/>
      <c r="Z10" s="37"/>
      <c r="AA10" s="37"/>
      <c r="AB10" s="37"/>
      <c r="AC10" s="37"/>
      <c r="AD10" s="37"/>
      <c r="AE10" s="37"/>
      <c r="AF10" s="37"/>
      <c r="AG10" s="37"/>
      <c r="AH10" s="37"/>
    </row>
    <row r="11" spans="1:34" s="20" customFormat="1" ht="15" customHeight="1" x14ac:dyDescent="0.3">
      <c r="A11" s="25" t="s">
        <v>222</v>
      </c>
      <c r="B11" s="37"/>
      <c r="C11" s="103" t="s">
        <v>57</v>
      </c>
      <c r="D11" s="104">
        <v>50</v>
      </c>
      <c r="E11" s="38"/>
      <c r="F11" s="103" t="s">
        <v>57</v>
      </c>
      <c r="G11" s="103" t="s">
        <v>257</v>
      </c>
      <c r="H11" s="104">
        <v>50</v>
      </c>
      <c r="I11" s="37"/>
      <c r="J11" s="42"/>
      <c r="K11" s="10"/>
      <c r="L11" s="5"/>
      <c r="M11" s="5"/>
      <c r="N11" s="5"/>
      <c r="O11" s="37"/>
      <c r="P11" s="37"/>
      <c r="Q11" s="37"/>
      <c r="R11" s="37"/>
      <c r="S11" s="37"/>
      <c r="T11" s="37"/>
      <c r="U11" s="37"/>
      <c r="V11" s="37"/>
      <c r="W11" s="37"/>
      <c r="X11" s="37"/>
      <c r="Y11" s="37"/>
      <c r="Z11" s="37"/>
      <c r="AA11" s="37"/>
      <c r="AB11" s="37"/>
      <c r="AC11" s="37"/>
      <c r="AD11" s="37"/>
      <c r="AE11" s="37"/>
      <c r="AF11" s="37"/>
      <c r="AG11" s="37"/>
      <c r="AH11" s="37"/>
    </row>
    <row r="12" spans="1:34" s="20" customFormat="1" ht="15" customHeight="1" x14ac:dyDescent="0.3">
      <c r="A12" s="25" t="s">
        <v>223</v>
      </c>
      <c r="B12" s="37"/>
      <c r="C12" s="103" t="s">
        <v>58</v>
      </c>
      <c r="D12" s="104">
        <v>20</v>
      </c>
      <c r="E12" s="38"/>
      <c r="F12" s="103" t="s">
        <v>58</v>
      </c>
      <c r="G12" s="103" t="s">
        <v>258</v>
      </c>
      <c r="H12" s="104">
        <v>20</v>
      </c>
      <c r="I12" s="37"/>
      <c r="J12" s="42"/>
      <c r="K12" s="6"/>
      <c r="L12" s="5"/>
      <c r="M12" s="5"/>
      <c r="N12" s="5"/>
      <c r="O12" s="37"/>
      <c r="P12" s="37"/>
      <c r="Q12" s="37"/>
      <c r="R12" s="37"/>
      <c r="S12" s="37"/>
      <c r="T12" s="37"/>
      <c r="U12" s="37"/>
      <c r="V12" s="37"/>
      <c r="W12" s="37"/>
      <c r="X12" s="37"/>
      <c r="Y12" s="37"/>
      <c r="Z12" s="37"/>
      <c r="AA12" s="37"/>
      <c r="AB12" s="37"/>
      <c r="AC12" s="37"/>
      <c r="AD12" s="37"/>
      <c r="AE12" s="37"/>
      <c r="AF12" s="37"/>
      <c r="AG12" s="37"/>
      <c r="AH12" s="37"/>
    </row>
    <row r="13" spans="1:34" s="20" customFormat="1" ht="15" customHeight="1" x14ac:dyDescent="0.3">
      <c r="A13" s="27" t="s">
        <v>224</v>
      </c>
      <c r="B13" s="37"/>
      <c r="C13" s="103" t="s">
        <v>59</v>
      </c>
      <c r="D13" s="104">
        <v>60</v>
      </c>
      <c r="E13" s="38"/>
      <c r="F13" s="103" t="s">
        <v>59</v>
      </c>
      <c r="G13" s="103" t="s">
        <v>255</v>
      </c>
      <c r="H13" s="104">
        <v>60</v>
      </c>
      <c r="I13" s="37"/>
      <c r="J13" s="42"/>
      <c r="K13" s="6"/>
      <c r="L13" s="5"/>
      <c r="M13" s="5"/>
      <c r="N13" s="5"/>
      <c r="O13" s="37"/>
      <c r="P13" s="37"/>
      <c r="Q13" s="37"/>
      <c r="R13" s="37"/>
      <c r="S13" s="37"/>
      <c r="T13" s="37"/>
      <c r="U13" s="37"/>
      <c r="V13" s="37"/>
      <c r="W13" s="37"/>
      <c r="X13" s="37"/>
      <c r="Y13" s="37"/>
      <c r="Z13" s="37"/>
      <c r="AA13" s="37"/>
      <c r="AB13" s="37"/>
      <c r="AC13" s="37"/>
      <c r="AD13" s="37"/>
      <c r="AE13" s="37"/>
      <c r="AF13" s="37"/>
      <c r="AG13" s="37"/>
      <c r="AH13" s="37"/>
    </row>
    <row r="14" spans="1:34" s="20" customFormat="1" ht="15" customHeight="1" x14ac:dyDescent="0.3">
      <c r="A14" s="26" t="s">
        <v>225</v>
      </c>
      <c r="B14" s="37"/>
      <c r="C14" s="103" t="s">
        <v>60</v>
      </c>
      <c r="D14" s="104">
        <v>40</v>
      </c>
      <c r="E14" s="38"/>
      <c r="F14" s="103" t="s">
        <v>60</v>
      </c>
      <c r="G14" s="103" t="s">
        <v>260</v>
      </c>
      <c r="H14" s="104">
        <v>40</v>
      </c>
      <c r="I14" s="37"/>
      <c r="J14" s="42"/>
      <c r="K14" s="43"/>
      <c r="L14" s="5"/>
      <c r="M14" s="5"/>
      <c r="N14" s="5"/>
      <c r="O14" s="37"/>
      <c r="P14" s="37"/>
      <c r="Q14" s="37"/>
      <c r="R14" s="37"/>
      <c r="S14" s="37"/>
      <c r="T14" s="37"/>
      <c r="U14" s="37"/>
      <c r="V14" s="37"/>
      <c r="W14" s="37"/>
      <c r="X14" s="37"/>
      <c r="Y14" s="37"/>
      <c r="Z14" s="37"/>
      <c r="AA14" s="37"/>
      <c r="AB14" s="37"/>
      <c r="AC14" s="37"/>
      <c r="AD14" s="37"/>
      <c r="AE14" s="37"/>
      <c r="AF14" s="37"/>
      <c r="AG14" s="37"/>
      <c r="AH14" s="37"/>
    </row>
    <row r="15" spans="1:34" s="20" customFormat="1" ht="15" customHeight="1" x14ac:dyDescent="0.3">
      <c r="A15" s="27" t="s">
        <v>226</v>
      </c>
      <c r="B15" s="37"/>
      <c r="C15" s="21"/>
      <c r="D15" s="21"/>
      <c r="E15" s="21"/>
      <c r="F15" s="21"/>
      <c r="G15" s="21"/>
      <c r="H15" s="21"/>
      <c r="I15" s="37"/>
      <c r="J15" s="42"/>
      <c r="K15" s="44"/>
      <c r="L15" s="5"/>
      <c r="M15" s="5"/>
      <c r="N15" s="5"/>
      <c r="O15" s="37"/>
      <c r="P15" s="37"/>
      <c r="Q15" s="37"/>
      <c r="R15" s="37"/>
      <c r="S15" s="37"/>
      <c r="T15" s="37"/>
      <c r="U15" s="37"/>
      <c r="V15" s="37"/>
      <c r="W15" s="37"/>
      <c r="X15" s="37"/>
      <c r="Y15" s="37"/>
      <c r="Z15" s="37"/>
      <c r="AA15" s="37"/>
      <c r="AB15" s="37"/>
      <c r="AC15" s="37"/>
      <c r="AD15" s="37"/>
      <c r="AE15" s="37"/>
      <c r="AF15" s="37"/>
      <c r="AG15" s="37"/>
      <c r="AH15" s="37"/>
    </row>
    <row r="16" spans="1:34" s="20" customFormat="1" ht="15" customHeight="1" thickBot="1" x14ac:dyDescent="0.35">
      <c r="A16" s="25" t="s">
        <v>11</v>
      </c>
      <c r="B16" s="37"/>
      <c r="C16" s="37" t="s">
        <v>56</v>
      </c>
      <c r="D16" s="23" t="s">
        <v>250</v>
      </c>
      <c r="E16" s="38"/>
      <c r="F16" s="37" t="s">
        <v>56</v>
      </c>
      <c r="G16" s="37" t="s">
        <v>252</v>
      </c>
      <c r="H16" s="23" t="s">
        <v>262</v>
      </c>
      <c r="I16" s="37"/>
      <c r="J16" s="42"/>
      <c r="K16" s="10"/>
      <c r="L16" s="5"/>
      <c r="M16" s="5"/>
      <c r="N16" s="5"/>
      <c r="O16" s="37"/>
      <c r="P16" s="37"/>
      <c r="Q16" s="37"/>
      <c r="R16" s="37"/>
      <c r="S16" s="37"/>
      <c r="T16" s="37"/>
      <c r="U16" s="37"/>
      <c r="V16" s="37"/>
      <c r="W16" s="37"/>
      <c r="X16" s="37"/>
      <c r="Y16" s="37"/>
      <c r="Z16" s="37"/>
      <c r="AA16" s="37"/>
      <c r="AB16" s="37"/>
      <c r="AC16" s="37"/>
      <c r="AD16" s="37"/>
      <c r="AE16" s="37"/>
      <c r="AF16" s="37"/>
      <c r="AG16" s="37"/>
      <c r="AH16" s="37"/>
    </row>
    <row r="17" spans="1:34" s="20" customFormat="1" ht="15" customHeight="1" thickTop="1" thickBot="1" x14ac:dyDescent="0.35">
      <c r="A17" s="25" t="s">
        <v>12</v>
      </c>
      <c r="B17" s="37"/>
      <c r="C17" s="45" t="s">
        <v>57</v>
      </c>
      <c r="D17" s="46"/>
      <c r="E17" s="38"/>
      <c r="F17" s="45" t="s">
        <v>58</v>
      </c>
      <c r="G17" s="45" t="s">
        <v>254</v>
      </c>
      <c r="H17" s="41"/>
      <c r="I17" s="37"/>
      <c r="J17" s="47"/>
      <c r="K17" s="6"/>
      <c r="L17" s="5"/>
      <c r="M17" s="5"/>
      <c r="N17" s="5"/>
      <c r="O17" s="37"/>
      <c r="P17" s="37"/>
      <c r="Q17" s="37"/>
      <c r="R17" s="37"/>
      <c r="S17" s="37"/>
      <c r="T17" s="37"/>
      <c r="U17" s="37"/>
      <c r="V17" s="37"/>
      <c r="W17" s="37"/>
      <c r="X17" s="37"/>
      <c r="Y17" s="37"/>
      <c r="Z17" s="37"/>
      <c r="AA17" s="37"/>
      <c r="AB17" s="37"/>
      <c r="AC17" s="37"/>
      <c r="AD17" s="37"/>
      <c r="AE17" s="37"/>
      <c r="AF17" s="37"/>
      <c r="AG17" s="37"/>
      <c r="AH17" s="37"/>
    </row>
    <row r="18" spans="1:34" s="20" customFormat="1" ht="15" customHeight="1" thickTop="1" x14ac:dyDescent="0.3">
      <c r="A18" s="25" t="s">
        <v>227</v>
      </c>
      <c r="B18" s="37"/>
      <c r="C18" s="37"/>
      <c r="D18" s="37"/>
      <c r="E18" s="38"/>
      <c r="F18" s="37"/>
      <c r="G18" s="37"/>
      <c r="H18" s="37"/>
      <c r="I18" s="37"/>
      <c r="J18" s="42"/>
      <c r="K18" s="43"/>
      <c r="L18" s="5"/>
      <c r="M18" s="5"/>
      <c r="N18" s="5"/>
      <c r="O18" s="37"/>
      <c r="P18" s="37"/>
      <c r="Q18" s="37"/>
      <c r="R18" s="37"/>
      <c r="S18" s="37"/>
      <c r="T18" s="37"/>
      <c r="U18" s="37"/>
      <c r="V18" s="37"/>
      <c r="W18" s="37"/>
      <c r="X18" s="37"/>
      <c r="Y18" s="37"/>
      <c r="Z18" s="37"/>
      <c r="AA18" s="37"/>
      <c r="AB18" s="37"/>
      <c r="AC18" s="37"/>
      <c r="AD18" s="37"/>
      <c r="AE18" s="37"/>
      <c r="AF18" s="37"/>
      <c r="AG18" s="37"/>
      <c r="AH18" s="37"/>
    </row>
    <row r="19" spans="1:34" s="20" customFormat="1" ht="15" customHeight="1" x14ac:dyDescent="0.3">
      <c r="A19" s="25" t="s">
        <v>228</v>
      </c>
      <c r="B19" s="37"/>
      <c r="C19" s="1"/>
      <c r="D19" s="1"/>
      <c r="E19" s="1"/>
      <c r="F19" s="1"/>
      <c r="G19" s="1"/>
      <c r="H19" s="1"/>
      <c r="I19" s="37"/>
      <c r="J19" s="42"/>
      <c r="K19" s="44"/>
      <c r="L19" s="5"/>
      <c r="M19" s="5"/>
      <c r="N19" s="37"/>
      <c r="O19" s="37"/>
      <c r="P19" s="37"/>
      <c r="Q19" s="37"/>
      <c r="R19" s="37"/>
      <c r="S19" s="37"/>
      <c r="T19" s="37"/>
      <c r="U19" s="37"/>
      <c r="V19" s="37"/>
      <c r="W19" s="37"/>
      <c r="X19" s="37"/>
      <c r="Y19" s="37"/>
      <c r="Z19" s="37"/>
      <c r="AA19" s="37"/>
      <c r="AB19" s="37"/>
      <c r="AC19" s="37"/>
      <c r="AD19" s="37"/>
      <c r="AE19" s="37"/>
      <c r="AF19" s="37"/>
      <c r="AG19" s="37"/>
      <c r="AH19" s="37"/>
    </row>
    <row r="20" spans="1:34" s="20" customFormat="1" ht="15" customHeight="1" x14ac:dyDescent="0.3">
      <c r="A20" s="25" t="s">
        <v>229</v>
      </c>
      <c r="B20" s="37"/>
      <c r="C20" s="1"/>
      <c r="D20" s="1"/>
      <c r="E20" s="1"/>
      <c r="F20" s="1"/>
      <c r="G20" s="1"/>
      <c r="H20" s="1"/>
      <c r="I20" s="37"/>
      <c r="J20" s="47"/>
      <c r="K20" s="10"/>
      <c r="L20" s="37"/>
      <c r="M20" s="5"/>
      <c r="N20" s="37"/>
      <c r="O20" s="37"/>
      <c r="P20" s="37"/>
      <c r="Q20" s="37"/>
      <c r="R20" s="37"/>
      <c r="S20" s="37"/>
      <c r="T20" s="37"/>
      <c r="U20" s="37"/>
      <c r="V20" s="37"/>
      <c r="W20" s="37"/>
      <c r="X20" s="37"/>
      <c r="Y20" s="37"/>
      <c r="Z20" s="37"/>
      <c r="AA20" s="37"/>
      <c r="AB20" s="37"/>
      <c r="AC20" s="37"/>
      <c r="AD20" s="37"/>
      <c r="AE20" s="37"/>
      <c r="AF20" s="37"/>
      <c r="AG20" s="37"/>
      <c r="AH20" s="37"/>
    </row>
    <row r="21" spans="1:34" s="20" customFormat="1" ht="15" customHeight="1" x14ac:dyDescent="0.3">
      <c r="A21" s="25" t="s">
        <v>230</v>
      </c>
      <c r="B21" s="37"/>
      <c r="C21" s="1"/>
      <c r="D21" s="1"/>
      <c r="E21" s="1"/>
      <c r="F21" s="1"/>
      <c r="G21" s="1"/>
      <c r="H21" s="1"/>
      <c r="I21" s="37"/>
      <c r="J21" s="47"/>
      <c r="K21" s="6"/>
      <c r="L21" s="37"/>
      <c r="M21" s="5"/>
      <c r="N21" s="37"/>
      <c r="O21" s="37"/>
      <c r="P21" s="37"/>
      <c r="Q21" s="37"/>
      <c r="R21" s="37"/>
      <c r="S21" s="37"/>
      <c r="T21" s="37"/>
      <c r="U21" s="37"/>
      <c r="V21" s="37"/>
      <c r="W21" s="37"/>
      <c r="X21" s="37"/>
      <c r="Y21" s="37"/>
      <c r="Z21" s="37"/>
      <c r="AA21" s="37"/>
      <c r="AB21" s="37"/>
      <c r="AC21" s="37"/>
      <c r="AD21" s="37"/>
      <c r="AE21" s="37"/>
      <c r="AF21" s="37"/>
      <c r="AG21" s="37"/>
      <c r="AH21" s="37"/>
    </row>
    <row r="22" spans="1:34" s="20" customFormat="1" ht="15" customHeight="1" x14ac:dyDescent="0.3">
      <c r="A22" s="25" t="s">
        <v>216</v>
      </c>
      <c r="B22" s="37"/>
      <c r="C22" s="1"/>
      <c r="D22" s="1"/>
      <c r="E22" s="1"/>
      <c r="F22" s="1"/>
      <c r="G22" s="1"/>
      <c r="H22" s="1"/>
      <c r="I22" s="37"/>
      <c r="J22" s="36"/>
      <c r="K22" s="6"/>
      <c r="L22" s="48"/>
      <c r="M22" s="5"/>
      <c r="N22" s="37"/>
      <c r="O22" s="37"/>
      <c r="P22" s="37"/>
      <c r="Q22" s="37"/>
      <c r="R22" s="37"/>
      <c r="S22" s="37"/>
      <c r="T22" s="37"/>
      <c r="U22" s="37"/>
      <c r="V22" s="37"/>
      <c r="W22" s="37"/>
      <c r="X22" s="37"/>
      <c r="Y22" s="37"/>
      <c r="Z22" s="37"/>
      <c r="AA22" s="37"/>
      <c r="AB22" s="37"/>
      <c r="AC22" s="37"/>
      <c r="AD22" s="37"/>
      <c r="AE22" s="37"/>
      <c r="AF22" s="37"/>
      <c r="AG22" s="37"/>
      <c r="AH22" s="37"/>
    </row>
    <row r="23" spans="1:34" s="20" customFormat="1" ht="15" customHeight="1" x14ac:dyDescent="0.3">
      <c r="A23" s="25" t="s">
        <v>217</v>
      </c>
      <c r="B23" s="37"/>
      <c r="C23" s="1"/>
      <c r="D23" s="1"/>
      <c r="E23" s="1"/>
      <c r="F23" s="1"/>
      <c r="G23" s="1"/>
      <c r="H23" s="1"/>
      <c r="I23" s="37"/>
      <c r="J23" s="36"/>
      <c r="K23" s="49"/>
      <c r="L23" s="48"/>
      <c r="M23" s="5"/>
      <c r="N23" s="37"/>
      <c r="O23" s="37"/>
      <c r="P23" s="37"/>
      <c r="Q23" s="37"/>
      <c r="R23" s="37"/>
      <c r="S23" s="37"/>
      <c r="T23" s="37"/>
      <c r="U23" s="37"/>
      <c r="V23" s="37"/>
      <c r="W23" s="37"/>
      <c r="X23" s="37"/>
      <c r="Y23" s="37"/>
      <c r="Z23" s="37"/>
      <c r="AA23" s="37"/>
      <c r="AB23" s="37"/>
      <c r="AC23" s="37"/>
      <c r="AD23" s="37"/>
      <c r="AE23" s="37"/>
      <c r="AF23" s="37"/>
      <c r="AG23" s="37"/>
      <c r="AH23" s="37"/>
    </row>
    <row r="24" spans="1:34" s="20" customFormat="1" ht="15" customHeight="1" x14ac:dyDescent="0.3">
      <c r="A24" s="27" t="s">
        <v>231</v>
      </c>
      <c r="B24" s="37"/>
      <c r="C24" s="1"/>
      <c r="D24" s="1"/>
      <c r="E24" s="1"/>
      <c r="F24" s="1"/>
      <c r="G24" s="1"/>
      <c r="H24" s="1"/>
      <c r="I24" s="37"/>
      <c r="J24" s="36"/>
      <c r="K24" s="37"/>
      <c r="L24" s="48"/>
      <c r="M24" s="5"/>
      <c r="N24" s="37"/>
      <c r="O24" s="37"/>
      <c r="P24" s="37"/>
      <c r="Q24" s="37"/>
      <c r="R24" s="37"/>
      <c r="S24" s="37"/>
      <c r="T24" s="37"/>
      <c r="U24" s="37"/>
      <c r="V24" s="37"/>
      <c r="W24" s="37"/>
      <c r="X24" s="37"/>
      <c r="Y24" s="37"/>
      <c r="Z24" s="37"/>
      <c r="AA24" s="37"/>
      <c r="AB24" s="37"/>
      <c r="AC24" s="37"/>
      <c r="AD24" s="37"/>
      <c r="AE24" s="37"/>
      <c r="AF24" s="37"/>
      <c r="AG24" s="37"/>
      <c r="AH24" s="36"/>
    </row>
    <row r="25" spans="1:34" s="20" customFormat="1" ht="15" customHeight="1" x14ac:dyDescent="0.3">
      <c r="A25" s="25" t="s">
        <v>232</v>
      </c>
      <c r="B25" s="37"/>
      <c r="C25" s="1"/>
      <c r="D25" s="1"/>
      <c r="E25" s="1"/>
      <c r="F25" s="1"/>
      <c r="G25" s="1"/>
      <c r="H25" s="1"/>
      <c r="I25" s="37"/>
      <c r="J25" s="36"/>
      <c r="K25" s="37"/>
      <c r="L25" s="48"/>
      <c r="M25" s="5"/>
      <c r="N25" s="37"/>
      <c r="O25" s="37"/>
      <c r="P25" s="37"/>
      <c r="Q25" s="37"/>
      <c r="R25" s="37"/>
      <c r="S25" s="37"/>
      <c r="T25" s="37"/>
      <c r="U25" s="37"/>
      <c r="V25" s="37"/>
      <c r="W25" s="37"/>
      <c r="X25" s="37"/>
      <c r="Y25" s="37"/>
      <c r="Z25" s="37"/>
      <c r="AA25" s="37"/>
      <c r="AB25" s="37"/>
      <c r="AC25" s="37"/>
      <c r="AD25" s="37"/>
      <c r="AE25" s="37"/>
      <c r="AF25" s="37"/>
      <c r="AG25" s="37"/>
      <c r="AH25" s="36"/>
    </row>
    <row r="26" spans="1:34" s="20" customFormat="1" ht="15" customHeight="1" x14ac:dyDescent="0.3">
      <c r="A26" s="25" t="s">
        <v>233</v>
      </c>
      <c r="B26" s="37"/>
      <c r="C26" s="1"/>
      <c r="D26" s="1"/>
      <c r="E26" s="1"/>
      <c r="F26" s="1"/>
      <c r="G26" s="1"/>
      <c r="H26" s="1"/>
      <c r="I26" s="37"/>
      <c r="J26" s="36"/>
      <c r="K26" s="37"/>
      <c r="L26" s="48"/>
      <c r="M26" s="5"/>
      <c r="N26" s="37"/>
      <c r="O26" s="37"/>
      <c r="P26" s="37"/>
      <c r="Q26" s="37"/>
      <c r="R26" s="37"/>
      <c r="S26" s="37"/>
      <c r="T26" s="37"/>
      <c r="U26" s="37"/>
      <c r="V26" s="37"/>
      <c r="W26" s="37"/>
      <c r="X26" s="37"/>
      <c r="Y26" s="37"/>
      <c r="Z26" s="37"/>
      <c r="AA26" s="37"/>
      <c r="AB26" s="37"/>
      <c r="AC26" s="37"/>
      <c r="AD26" s="37"/>
      <c r="AE26" s="37"/>
      <c r="AF26" s="37"/>
      <c r="AG26" s="37"/>
      <c r="AH26" s="36"/>
    </row>
    <row r="27" spans="1:34" s="20" customFormat="1" ht="15" customHeight="1" x14ac:dyDescent="0.3">
      <c r="A27" s="25" t="s">
        <v>223</v>
      </c>
      <c r="B27" s="37"/>
      <c r="C27" s="1"/>
      <c r="D27" s="1"/>
      <c r="E27" s="1"/>
      <c r="F27" s="1"/>
      <c r="G27" s="1"/>
      <c r="H27" s="1"/>
      <c r="I27" s="37"/>
      <c r="J27" s="36"/>
      <c r="K27" s="37"/>
      <c r="L27" s="48"/>
      <c r="M27" s="5"/>
      <c r="N27" s="37"/>
      <c r="O27" s="37"/>
      <c r="P27" s="37"/>
      <c r="Q27" s="37"/>
      <c r="R27" s="37"/>
      <c r="S27" s="37"/>
      <c r="T27" s="37"/>
      <c r="U27" s="37"/>
      <c r="V27" s="37"/>
      <c r="W27" s="37"/>
      <c r="X27" s="37"/>
      <c r="Y27" s="37"/>
      <c r="Z27" s="37"/>
      <c r="AA27" s="37"/>
      <c r="AB27" s="37"/>
      <c r="AC27" s="37"/>
      <c r="AD27" s="37"/>
      <c r="AE27" s="37"/>
      <c r="AF27" s="37"/>
      <c r="AG27" s="37"/>
      <c r="AH27" s="36"/>
    </row>
    <row r="28" spans="1:34" s="20" customFormat="1" ht="15" customHeight="1" x14ac:dyDescent="0.3">
      <c r="A28" s="25" t="s">
        <v>234</v>
      </c>
      <c r="B28" s="37"/>
      <c r="C28" s="1"/>
      <c r="D28" s="1"/>
      <c r="E28" s="1"/>
      <c r="F28" s="1"/>
      <c r="G28" s="1"/>
      <c r="H28" s="1"/>
      <c r="I28" s="37"/>
      <c r="J28" s="36"/>
      <c r="K28" s="37"/>
      <c r="L28" s="48"/>
      <c r="M28" s="37"/>
      <c r="N28" s="37"/>
      <c r="O28" s="37"/>
      <c r="P28" s="37"/>
      <c r="Q28" s="37"/>
      <c r="R28" s="37"/>
      <c r="S28" s="37"/>
      <c r="T28" s="37"/>
      <c r="U28" s="37"/>
      <c r="V28" s="37"/>
      <c r="W28" s="37"/>
      <c r="X28" s="37"/>
      <c r="Y28" s="37"/>
      <c r="Z28" s="37"/>
      <c r="AA28" s="37"/>
      <c r="AB28" s="37"/>
      <c r="AC28" s="37"/>
      <c r="AD28" s="37"/>
      <c r="AE28" s="37"/>
      <c r="AF28" s="37"/>
      <c r="AG28" s="37"/>
      <c r="AH28" s="36"/>
    </row>
    <row r="29" spans="1:34" s="20" customFormat="1" ht="15" customHeight="1" x14ac:dyDescent="0.3">
      <c r="A29" s="25" t="s">
        <v>225</v>
      </c>
      <c r="B29" s="37"/>
      <c r="C29" s="1"/>
      <c r="D29" s="1"/>
      <c r="E29" s="1"/>
      <c r="F29" s="1"/>
      <c r="G29" s="1"/>
      <c r="H29" s="1"/>
      <c r="I29" s="37"/>
      <c r="J29" s="36"/>
      <c r="K29" s="37"/>
      <c r="L29" s="48"/>
      <c r="M29" s="37"/>
      <c r="N29" s="37"/>
      <c r="O29" s="37"/>
      <c r="P29" s="37"/>
      <c r="Q29" s="37"/>
      <c r="R29" s="37"/>
      <c r="S29" s="37"/>
      <c r="T29" s="37"/>
      <c r="U29" s="37"/>
      <c r="V29" s="37"/>
      <c r="W29" s="37"/>
      <c r="X29" s="37"/>
      <c r="Y29" s="37"/>
      <c r="Z29" s="37"/>
      <c r="AA29" s="37"/>
      <c r="AB29" s="37"/>
      <c r="AC29" s="37"/>
      <c r="AD29" s="37"/>
      <c r="AE29" s="37"/>
      <c r="AF29" s="37"/>
      <c r="AG29" s="37"/>
      <c r="AH29" s="36"/>
    </row>
    <row r="30" spans="1:34" s="20" customFormat="1" ht="15" customHeight="1" x14ac:dyDescent="0.3">
      <c r="A30" s="25" t="s">
        <v>11</v>
      </c>
      <c r="B30" s="37"/>
      <c r="C30" s="1"/>
      <c r="D30" s="1"/>
      <c r="E30" s="1"/>
      <c r="F30" s="1"/>
      <c r="G30" s="1"/>
      <c r="H30" s="1"/>
      <c r="I30" s="37"/>
      <c r="J30" s="37"/>
      <c r="K30" s="37"/>
      <c r="L30" s="37"/>
      <c r="M30" s="37"/>
      <c r="N30" s="37"/>
      <c r="O30" s="37"/>
      <c r="P30" s="37"/>
      <c r="Q30" s="37"/>
      <c r="R30" s="37"/>
      <c r="S30" s="37"/>
      <c r="T30" s="37"/>
      <c r="U30" s="37"/>
      <c r="V30" s="37"/>
      <c r="W30" s="37"/>
      <c r="X30" s="37"/>
      <c r="Y30" s="37"/>
      <c r="Z30" s="37"/>
      <c r="AA30" s="37"/>
      <c r="AB30" s="36"/>
      <c r="AC30" s="37"/>
      <c r="AD30" s="36"/>
      <c r="AE30" s="37"/>
      <c r="AF30" s="37"/>
      <c r="AG30" s="37"/>
      <c r="AH30" s="36"/>
    </row>
    <row r="31" spans="1:34" s="20" customFormat="1" ht="15" customHeight="1" x14ac:dyDescent="0.3">
      <c r="A31" s="25" t="s">
        <v>24</v>
      </c>
      <c r="B31" s="37"/>
      <c r="C31" s="1"/>
      <c r="D31" s="1"/>
      <c r="E31" s="1"/>
      <c r="F31" s="1"/>
      <c r="G31" s="1"/>
      <c r="H31" s="1"/>
      <c r="I31" s="37"/>
      <c r="J31" s="37"/>
      <c r="K31" s="37"/>
      <c r="L31" s="37"/>
      <c r="M31" s="37"/>
      <c r="N31" s="5"/>
      <c r="O31" s="37"/>
      <c r="P31" s="37"/>
      <c r="Q31" s="37"/>
      <c r="R31" s="37"/>
      <c r="S31" s="37"/>
      <c r="T31" s="37"/>
      <c r="U31" s="37"/>
      <c r="V31" s="37"/>
      <c r="W31" s="37"/>
      <c r="X31" s="37"/>
      <c r="Y31" s="37"/>
      <c r="Z31" s="37"/>
      <c r="AA31" s="37"/>
      <c r="AB31" s="36"/>
      <c r="AC31" s="37"/>
      <c r="AD31" s="36"/>
      <c r="AE31" s="37"/>
      <c r="AF31" s="37"/>
      <c r="AG31" s="37"/>
      <c r="AH31" s="36"/>
    </row>
    <row r="32" spans="1:34" s="20" customFormat="1" ht="15" customHeight="1" x14ac:dyDescent="0.3">
      <c r="A32" s="24" t="s">
        <v>235</v>
      </c>
      <c r="B32" s="37"/>
      <c r="C32" s="1"/>
      <c r="D32" s="1"/>
      <c r="E32" s="1"/>
      <c r="F32" s="1"/>
      <c r="G32" s="1"/>
      <c r="H32" s="1"/>
      <c r="I32" s="37"/>
      <c r="J32" s="37"/>
      <c r="K32" s="37"/>
      <c r="L32" s="37"/>
      <c r="M32" s="37"/>
      <c r="N32" s="5"/>
      <c r="O32" s="37"/>
      <c r="P32" s="37"/>
      <c r="Q32" s="37"/>
      <c r="R32" s="37"/>
      <c r="S32" s="37"/>
      <c r="T32" s="37"/>
      <c r="U32" s="37"/>
      <c r="V32" s="37"/>
      <c r="W32" s="37"/>
      <c r="X32" s="37"/>
      <c r="Y32" s="37"/>
      <c r="Z32" s="37"/>
      <c r="AA32" s="37"/>
      <c r="AB32" s="36"/>
      <c r="AC32" s="37"/>
      <c r="AD32" s="36"/>
      <c r="AE32" s="37"/>
      <c r="AF32" s="37"/>
      <c r="AG32" s="37"/>
      <c r="AH32" s="36"/>
    </row>
    <row r="33" spans="1:34" s="20" customFormat="1" ht="15" customHeight="1" x14ac:dyDescent="0.3">
      <c r="A33" s="86" t="s">
        <v>297</v>
      </c>
      <c r="B33" s="37"/>
      <c r="C33" s="1"/>
      <c r="D33" s="1"/>
      <c r="E33" s="1"/>
      <c r="F33" s="1"/>
      <c r="G33" s="1"/>
      <c r="H33" s="1"/>
      <c r="I33" s="37"/>
      <c r="J33" s="37"/>
      <c r="K33" s="37"/>
      <c r="L33" s="37"/>
      <c r="M33" s="37"/>
      <c r="N33" s="37"/>
      <c r="O33" s="37"/>
      <c r="P33" s="37"/>
      <c r="Q33" s="37"/>
      <c r="R33" s="37"/>
      <c r="S33" s="37"/>
      <c r="T33" s="37"/>
      <c r="U33" s="37"/>
      <c r="V33" s="37"/>
      <c r="W33" s="37"/>
      <c r="X33" s="37"/>
      <c r="Y33" s="37"/>
      <c r="Z33" s="37"/>
      <c r="AA33" s="37"/>
      <c r="AB33" s="36"/>
      <c r="AC33" s="37"/>
      <c r="AD33" s="36"/>
      <c r="AE33" s="37"/>
      <c r="AF33" s="37"/>
      <c r="AG33" s="37"/>
      <c r="AH33" s="36"/>
    </row>
    <row r="34" spans="1:34" s="20" customFormat="1" ht="15" customHeight="1" x14ac:dyDescent="0.3">
      <c r="A34" s="24" t="s">
        <v>11</v>
      </c>
      <c r="B34" s="37"/>
      <c r="C34" s="1"/>
      <c r="D34" s="1"/>
      <c r="E34" s="1"/>
      <c r="F34" s="1"/>
      <c r="G34" s="1"/>
      <c r="H34" s="1"/>
      <c r="I34" s="37"/>
      <c r="J34" s="37"/>
      <c r="K34" s="37"/>
      <c r="L34" s="37"/>
      <c r="M34" s="37"/>
      <c r="N34" s="37"/>
      <c r="O34" s="37"/>
      <c r="P34" s="37"/>
      <c r="Q34" s="37"/>
      <c r="R34" s="37"/>
      <c r="S34" s="37"/>
      <c r="T34" s="37"/>
      <c r="U34" s="37"/>
      <c r="V34" s="37"/>
      <c r="W34" s="37"/>
      <c r="X34" s="37"/>
      <c r="Y34" s="37"/>
      <c r="Z34" s="37"/>
      <c r="AA34" s="37"/>
      <c r="AB34" s="36"/>
      <c r="AC34" s="37"/>
      <c r="AD34" s="36"/>
      <c r="AE34" s="37"/>
      <c r="AF34" s="37"/>
      <c r="AG34" s="37"/>
      <c r="AH34" s="36"/>
    </row>
    <row r="35" spans="1:34" s="20" customFormat="1" ht="15" customHeight="1" x14ac:dyDescent="0.3">
      <c r="A35" s="24" t="s">
        <v>24</v>
      </c>
      <c r="B35" s="37"/>
      <c r="C35" s="37"/>
      <c r="D35" s="37"/>
      <c r="E35" s="37"/>
      <c r="F35" s="37"/>
      <c r="G35" s="37"/>
      <c r="H35" s="37"/>
      <c r="I35" s="37"/>
      <c r="J35" s="37"/>
      <c r="K35" s="37"/>
      <c r="L35" s="37"/>
      <c r="M35" s="37"/>
      <c r="N35" s="37"/>
      <c r="O35" s="37"/>
      <c r="P35" s="37"/>
      <c r="Q35" s="37"/>
      <c r="R35" s="37"/>
      <c r="S35" s="37"/>
      <c r="T35" s="37"/>
      <c r="U35" s="37"/>
      <c r="V35" s="37"/>
      <c r="W35" s="37"/>
      <c r="X35" s="37"/>
      <c r="Y35" s="37"/>
      <c r="Z35" s="37"/>
      <c r="AA35" s="37"/>
      <c r="AB35" s="36"/>
      <c r="AC35" s="37"/>
      <c r="AD35" s="36"/>
      <c r="AE35" s="37"/>
      <c r="AF35" s="37"/>
      <c r="AG35" s="37"/>
      <c r="AH35" s="36"/>
    </row>
    <row r="36" spans="1:34" x14ac:dyDescent="0.3">
      <c r="A36" s="9" t="s">
        <v>236</v>
      </c>
      <c r="B36" s="9"/>
      <c r="C36" s="37"/>
      <c r="D36" s="37"/>
      <c r="E36" s="37"/>
      <c r="F36" s="37"/>
      <c r="G36" s="37"/>
      <c r="H36" s="37"/>
      <c r="I36" s="37"/>
      <c r="J36" s="37"/>
      <c r="K36" s="37"/>
      <c r="L36" s="37"/>
      <c r="M36" s="37"/>
      <c r="N36" s="37"/>
      <c r="O36" s="37"/>
      <c r="P36" s="37"/>
      <c r="Q36" s="36"/>
      <c r="R36" s="36"/>
      <c r="S36" s="36"/>
      <c r="T36" s="36"/>
      <c r="U36" s="36"/>
      <c r="V36" s="36"/>
      <c r="W36" s="36"/>
      <c r="X36" s="36"/>
      <c r="Y36" s="36"/>
      <c r="Z36" s="36"/>
      <c r="AA36" s="36"/>
      <c r="AB36" s="36"/>
      <c r="AC36" s="36"/>
      <c r="AD36" s="36"/>
      <c r="AE36" s="36"/>
      <c r="AF36" s="36"/>
      <c r="AG36" s="36"/>
      <c r="AH36" s="36"/>
    </row>
    <row r="37" spans="1:34" x14ac:dyDescent="0.3">
      <c r="A37" s="9" t="s">
        <v>237</v>
      </c>
      <c r="B37" s="9"/>
      <c r="C37" s="37"/>
      <c r="D37" s="37"/>
      <c r="E37" s="37"/>
      <c r="F37" s="37"/>
      <c r="G37" s="37"/>
      <c r="H37" s="37"/>
      <c r="I37" s="37"/>
      <c r="J37" s="37"/>
      <c r="K37" s="37"/>
      <c r="L37" s="37"/>
      <c r="M37" s="37"/>
      <c r="N37" s="37"/>
      <c r="O37" s="37"/>
      <c r="P37" s="37"/>
      <c r="Q37" s="36"/>
      <c r="R37" s="36"/>
      <c r="S37" s="36"/>
      <c r="T37" s="36"/>
      <c r="U37" s="36"/>
      <c r="V37" s="36"/>
      <c r="W37" s="36"/>
      <c r="X37" s="36"/>
      <c r="Y37" s="36"/>
      <c r="Z37" s="36"/>
      <c r="AA37" s="36"/>
      <c r="AB37" s="36"/>
      <c r="AC37" s="36"/>
      <c r="AD37" s="36"/>
      <c r="AE37" s="36"/>
      <c r="AF37" s="36"/>
      <c r="AG37" s="36"/>
      <c r="AH37" s="36"/>
    </row>
    <row r="38" spans="1:34" x14ac:dyDescent="0.3">
      <c r="A38" s="9">
        <f>SUMIF(D118:D122,"&gt;=50")</f>
        <v>200</v>
      </c>
      <c r="B38" s="9"/>
      <c r="C38" s="37"/>
      <c r="D38" s="37"/>
      <c r="E38" s="37"/>
      <c r="F38" s="37"/>
      <c r="G38" s="37"/>
      <c r="H38" s="37"/>
      <c r="I38" s="37"/>
      <c r="J38" s="37"/>
      <c r="K38" s="37"/>
      <c r="L38" s="37"/>
      <c r="M38" s="37"/>
      <c r="N38" s="37"/>
      <c r="O38" s="37"/>
      <c r="P38" s="37"/>
      <c r="Q38" s="36"/>
      <c r="R38" s="36"/>
      <c r="S38" s="36"/>
      <c r="T38" s="36"/>
      <c r="U38" s="36"/>
      <c r="V38" s="36"/>
      <c r="W38" s="36"/>
      <c r="X38" s="36"/>
      <c r="Y38" s="36"/>
      <c r="Z38" s="36"/>
      <c r="AA38" s="36"/>
      <c r="AB38" s="36"/>
      <c r="AC38" s="36"/>
      <c r="AD38" s="36"/>
      <c r="AE38" s="36"/>
      <c r="AF38" s="36"/>
      <c r="AG38" s="36"/>
      <c r="AH38" s="36"/>
    </row>
    <row r="39" spans="1:34" x14ac:dyDescent="0.3">
      <c r="A39" s="9" t="s">
        <v>238</v>
      </c>
      <c r="B39" s="9"/>
      <c r="C39" s="37"/>
      <c r="D39" s="37"/>
      <c r="E39" s="37"/>
      <c r="F39" s="37"/>
      <c r="G39" s="37"/>
      <c r="H39" s="37"/>
      <c r="I39" s="37"/>
      <c r="J39" s="37"/>
      <c r="K39" s="37"/>
      <c r="L39" s="37"/>
      <c r="M39" s="37"/>
      <c r="N39" s="37"/>
      <c r="O39" s="37"/>
      <c r="P39" s="37"/>
      <c r="Q39" s="36"/>
      <c r="R39" s="36"/>
      <c r="S39" s="36"/>
      <c r="T39" s="36"/>
      <c r="U39" s="36"/>
      <c r="V39" s="36"/>
      <c r="W39" s="36"/>
      <c r="X39" s="36"/>
      <c r="Y39" s="36"/>
      <c r="Z39" s="36"/>
      <c r="AA39" s="36"/>
      <c r="AB39" s="36"/>
      <c r="AC39" s="36"/>
      <c r="AD39" s="36"/>
      <c r="AE39" s="36"/>
      <c r="AF39" s="36"/>
      <c r="AG39" s="36"/>
      <c r="AH39" s="36"/>
    </row>
    <row r="40" spans="1:34" x14ac:dyDescent="0.3">
      <c r="A40" s="9" t="s">
        <v>239</v>
      </c>
      <c r="B40" s="9"/>
      <c r="C40" s="37"/>
      <c r="D40" s="37"/>
      <c r="E40" s="37"/>
      <c r="F40" s="37"/>
      <c r="G40" s="37"/>
      <c r="H40" s="37"/>
      <c r="I40" s="37"/>
      <c r="J40" s="37"/>
      <c r="K40" s="37"/>
      <c r="L40" s="37"/>
      <c r="M40" s="37"/>
      <c r="N40" s="37"/>
      <c r="O40" s="37"/>
      <c r="P40" s="37"/>
      <c r="Q40" s="36"/>
      <c r="R40" s="36"/>
      <c r="S40" s="36"/>
      <c r="T40" s="36"/>
      <c r="U40" s="36"/>
      <c r="V40" s="36"/>
      <c r="W40" s="36"/>
      <c r="X40" s="36"/>
      <c r="Y40" s="36"/>
      <c r="Z40" s="36"/>
      <c r="AA40" s="36"/>
      <c r="AB40" s="36"/>
      <c r="AC40" s="36"/>
      <c r="AD40" s="36"/>
      <c r="AE40" s="36"/>
      <c r="AF40" s="36"/>
      <c r="AG40" s="36"/>
      <c r="AH40" s="36"/>
    </row>
    <row r="41" spans="1:34" x14ac:dyDescent="0.3">
      <c r="A41" s="9" t="s">
        <v>240</v>
      </c>
      <c r="B41" s="9"/>
      <c r="C41" s="37"/>
      <c r="D41" s="37"/>
      <c r="E41" s="37"/>
      <c r="F41" s="37"/>
      <c r="G41" s="37"/>
      <c r="H41" s="37"/>
      <c r="I41" s="37"/>
      <c r="J41" s="37"/>
      <c r="K41" s="37"/>
      <c r="L41" s="37"/>
      <c r="M41" s="37"/>
      <c r="N41" s="37"/>
      <c r="O41" s="37"/>
      <c r="P41" s="37"/>
      <c r="Q41" s="36"/>
      <c r="R41" s="36"/>
      <c r="S41" s="36"/>
      <c r="T41" s="36"/>
      <c r="U41" s="36"/>
      <c r="V41" s="36"/>
      <c r="W41" s="36"/>
      <c r="X41" s="36"/>
      <c r="Y41" s="36"/>
      <c r="Z41" s="36"/>
      <c r="AA41" s="36"/>
      <c r="AB41" s="36"/>
      <c r="AC41" s="36"/>
      <c r="AD41" s="36"/>
      <c r="AE41" s="36"/>
      <c r="AF41" s="36"/>
      <c r="AG41" s="36"/>
      <c r="AH41" s="36"/>
    </row>
    <row r="42" spans="1:34" x14ac:dyDescent="0.3">
      <c r="A42" s="9" t="s">
        <v>241</v>
      </c>
      <c r="B42" s="9"/>
      <c r="C42" s="37"/>
      <c r="D42" s="37"/>
      <c r="E42" s="37"/>
      <c r="F42" s="37"/>
      <c r="G42" s="37"/>
      <c r="H42" s="37"/>
      <c r="I42" s="37"/>
      <c r="J42" s="37"/>
      <c r="K42" s="37"/>
      <c r="L42" s="37"/>
      <c r="M42" s="37"/>
      <c r="N42" s="37"/>
      <c r="O42" s="37"/>
      <c r="P42" s="37"/>
      <c r="Q42" s="36"/>
      <c r="R42" s="36"/>
      <c r="S42" s="36"/>
      <c r="T42" s="36"/>
      <c r="U42" s="36"/>
      <c r="V42" s="36"/>
      <c r="W42" s="36"/>
      <c r="X42" s="36"/>
      <c r="Y42" s="36"/>
      <c r="Z42" s="36"/>
      <c r="AA42" s="36"/>
      <c r="AB42" s="36"/>
      <c r="AC42" s="36"/>
      <c r="AD42" s="36"/>
      <c r="AE42" s="36"/>
      <c r="AF42" s="36"/>
      <c r="AG42" s="36"/>
      <c r="AH42" s="36"/>
    </row>
    <row r="43" spans="1:34" x14ac:dyDescent="0.3">
      <c r="A43" s="9" t="s">
        <v>25</v>
      </c>
      <c r="B43" s="9"/>
      <c r="C43" s="37"/>
      <c r="D43" s="37"/>
      <c r="E43" s="37"/>
      <c r="F43" s="37"/>
      <c r="G43" s="37"/>
      <c r="H43" s="37"/>
      <c r="I43" s="37"/>
      <c r="J43" s="37"/>
      <c r="K43" s="37"/>
      <c r="L43" s="37"/>
      <c r="M43" s="37"/>
      <c r="N43" s="37"/>
      <c r="O43" s="37"/>
      <c r="P43" s="37"/>
      <c r="Q43" s="36"/>
      <c r="R43" s="36"/>
      <c r="S43" s="36"/>
      <c r="T43" s="36"/>
      <c r="U43" s="36"/>
      <c r="V43" s="36"/>
      <c r="W43" s="36"/>
      <c r="X43" s="36"/>
      <c r="Y43" s="36"/>
      <c r="Z43" s="36"/>
      <c r="AA43" s="36"/>
      <c r="AB43" s="36"/>
      <c r="AC43" s="36"/>
      <c r="AD43" s="36"/>
      <c r="AE43" s="36"/>
      <c r="AF43" s="36"/>
      <c r="AG43" s="36"/>
      <c r="AH43" s="36"/>
    </row>
    <row r="44" spans="1:34" x14ac:dyDescent="0.3">
      <c r="A44" s="9" t="s">
        <v>96</v>
      </c>
      <c r="B44" s="9"/>
      <c r="C44" s="37"/>
      <c r="D44" s="37"/>
      <c r="E44" s="37"/>
      <c r="F44" s="37"/>
      <c r="G44" s="37"/>
      <c r="H44" s="37"/>
      <c r="I44" s="37"/>
      <c r="J44" s="37"/>
      <c r="K44" s="37"/>
      <c r="L44" s="37"/>
      <c r="M44" s="37"/>
      <c r="N44" s="37"/>
      <c r="O44" s="37"/>
      <c r="P44" s="37"/>
      <c r="Q44" s="36"/>
      <c r="R44" s="36"/>
      <c r="S44" s="36"/>
      <c r="T44" s="36"/>
      <c r="U44" s="36"/>
      <c r="V44" s="36"/>
      <c r="W44" s="36"/>
      <c r="X44" s="36"/>
      <c r="Y44" s="36"/>
      <c r="Z44" s="36"/>
      <c r="AA44" s="36"/>
      <c r="AB44" s="36"/>
      <c r="AC44" s="36"/>
      <c r="AD44" s="36"/>
      <c r="AE44" s="36"/>
      <c r="AF44" s="36"/>
      <c r="AG44" s="36"/>
      <c r="AH44" s="36"/>
    </row>
    <row r="45" spans="1:34" x14ac:dyDescent="0.3">
      <c r="A45" s="9" t="s">
        <v>242</v>
      </c>
      <c r="B45" s="9"/>
      <c r="C45" s="37"/>
      <c r="D45" s="37"/>
      <c r="E45" s="37"/>
      <c r="F45" s="37"/>
      <c r="G45" s="37"/>
      <c r="H45" s="37"/>
      <c r="I45" s="37"/>
      <c r="J45" s="37"/>
      <c r="K45" s="37"/>
      <c r="L45" s="37"/>
      <c r="M45" s="37"/>
      <c r="N45" s="37"/>
      <c r="O45" s="37"/>
      <c r="P45" s="37"/>
      <c r="Q45" s="36"/>
      <c r="R45" s="36"/>
      <c r="S45" s="36"/>
      <c r="T45" s="36"/>
      <c r="U45" s="36"/>
      <c r="V45" s="36"/>
      <c r="W45" s="36"/>
      <c r="X45" s="36"/>
      <c r="Y45" s="36"/>
      <c r="Z45" s="36"/>
      <c r="AA45" s="36"/>
      <c r="AB45" s="36"/>
      <c r="AC45" s="36"/>
      <c r="AD45" s="36"/>
      <c r="AE45" s="36"/>
      <c r="AF45" s="36"/>
      <c r="AG45" s="36"/>
      <c r="AH45" s="36"/>
    </row>
    <row r="46" spans="1:34" x14ac:dyDescent="0.3">
      <c r="A46" s="9" t="s">
        <v>243</v>
      </c>
      <c r="B46" s="9"/>
      <c r="C46" s="37"/>
      <c r="D46" s="37"/>
      <c r="E46" s="37"/>
      <c r="F46" s="37"/>
      <c r="G46" s="37"/>
      <c r="H46" s="37"/>
      <c r="I46" s="37"/>
      <c r="J46" s="37"/>
      <c r="K46" s="37"/>
      <c r="L46" s="37"/>
      <c r="M46" s="37"/>
      <c r="N46" s="37"/>
      <c r="O46" s="37"/>
      <c r="P46" s="37"/>
      <c r="Q46" s="36"/>
      <c r="R46" s="36"/>
      <c r="S46" s="36"/>
      <c r="T46" s="36"/>
      <c r="U46" s="36"/>
      <c r="V46" s="36"/>
      <c r="W46" s="36"/>
      <c r="X46" s="36"/>
      <c r="Y46" s="36"/>
      <c r="Z46" s="36"/>
      <c r="AA46" s="36"/>
      <c r="AB46" s="36"/>
      <c r="AC46" s="36"/>
      <c r="AD46" s="36"/>
      <c r="AE46" s="36"/>
      <c r="AF46" s="36"/>
      <c r="AG46" s="36"/>
      <c r="AH46" s="36"/>
    </row>
    <row r="47" spans="1:34" x14ac:dyDescent="0.3">
      <c r="A47" s="9" t="s">
        <v>244</v>
      </c>
      <c r="B47" s="9"/>
      <c r="C47" s="37"/>
      <c r="D47" s="37"/>
      <c r="E47" s="37"/>
      <c r="F47" s="37"/>
      <c r="G47" s="37"/>
      <c r="H47" s="37"/>
      <c r="I47" s="37"/>
      <c r="J47" s="37"/>
      <c r="K47" s="37"/>
      <c r="L47" s="37"/>
      <c r="M47" s="37"/>
      <c r="N47" s="37"/>
      <c r="O47" s="37"/>
      <c r="P47" s="37"/>
      <c r="Q47" s="36"/>
      <c r="R47" s="36"/>
      <c r="S47" s="36"/>
      <c r="T47" s="36"/>
      <c r="U47" s="36"/>
      <c r="V47" s="36"/>
      <c r="W47" s="36"/>
      <c r="X47" s="36"/>
      <c r="Y47" s="36"/>
      <c r="Z47" s="36"/>
      <c r="AA47" s="36"/>
      <c r="AB47" s="36"/>
      <c r="AC47" s="36"/>
      <c r="AD47" s="36"/>
      <c r="AE47" s="36"/>
      <c r="AF47" s="36"/>
      <c r="AG47" s="36"/>
      <c r="AH47" s="36"/>
    </row>
    <row r="48" spans="1:34" x14ac:dyDescent="0.3">
      <c r="A48" s="9" t="s">
        <v>245</v>
      </c>
      <c r="B48" s="9"/>
      <c r="C48" s="37"/>
      <c r="D48" s="37"/>
      <c r="E48" s="37"/>
      <c r="F48" s="37"/>
      <c r="G48" s="37"/>
      <c r="H48" s="37"/>
      <c r="I48" s="37"/>
      <c r="J48" s="37"/>
      <c r="K48" s="37"/>
      <c r="L48" s="37"/>
      <c r="M48" s="37"/>
      <c r="N48" s="37"/>
      <c r="O48" s="37"/>
      <c r="P48" s="37"/>
      <c r="Q48" s="36"/>
      <c r="R48" s="36"/>
      <c r="S48" s="36"/>
      <c r="T48" s="36"/>
      <c r="U48" s="36"/>
      <c r="V48" s="36"/>
      <c r="W48" s="36"/>
      <c r="X48" s="36"/>
      <c r="Y48" s="36"/>
      <c r="Z48" s="36"/>
      <c r="AA48" s="36"/>
      <c r="AB48" s="36"/>
      <c r="AC48" s="36"/>
      <c r="AD48" s="36"/>
      <c r="AE48" s="36"/>
      <c r="AF48" s="36"/>
      <c r="AG48" s="36"/>
      <c r="AH48" s="36"/>
    </row>
    <row r="49" spans="1:34" x14ac:dyDescent="0.3">
      <c r="A49" s="9" t="s">
        <v>246</v>
      </c>
      <c r="B49" s="9"/>
      <c r="C49" s="7" t="s">
        <v>56</v>
      </c>
      <c r="D49" s="8" t="s">
        <v>72</v>
      </c>
      <c r="E49" s="38"/>
      <c r="F49" s="7" t="s">
        <v>56</v>
      </c>
      <c r="G49" s="7" t="s">
        <v>252</v>
      </c>
      <c r="H49" s="8" t="s">
        <v>72</v>
      </c>
      <c r="I49" s="37"/>
      <c r="J49" s="37"/>
      <c r="K49" s="37"/>
      <c r="L49" s="37"/>
      <c r="M49" s="37"/>
      <c r="N49" s="37"/>
      <c r="O49" s="37"/>
      <c r="P49" s="37"/>
      <c r="Q49" s="36"/>
      <c r="R49" s="36"/>
      <c r="S49" s="36"/>
      <c r="T49" s="36"/>
      <c r="U49" s="36"/>
      <c r="V49" s="36"/>
      <c r="W49" s="36"/>
      <c r="X49" s="36"/>
      <c r="Y49" s="36"/>
      <c r="Z49" s="36"/>
      <c r="AA49" s="36"/>
      <c r="AB49" s="36"/>
      <c r="AC49" s="36"/>
      <c r="AD49" s="36"/>
      <c r="AE49" s="36"/>
      <c r="AF49" s="36"/>
      <c r="AG49" s="36"/>
      <c r="AH49" s="36"/>
    </row>
    <row r="50" spans="1:34" x14ac:dyDescent="0.3">
      <c r="A50" s="9" t="s">
        <v>247</v>
      </c>
      <c r="B50" s="9"/>
      <c r="C50" s="39" t="s">
        <v>57</v>
      </c>
      <c r="D50" s="40">
        <v>50</v>
      </c>
      <c r="E50" s="38"/>
      <c r="F50" s="39" t="s">
        <v>57</v>
      </c>
      <c r="G50" s="39" t="s">
        <v>253</v>
      </c>
      <c r="H50" s="40">
        <v>50</v>
      </c>
      <c r="I50" s="37"/>
      <c r="J50" s="37"/>
      <c r="K50" s="37"/>
      <c r="L50" s="37"/>
      <c r="M50" s="37"/>
      <c r="N50" s="37"/>
      <c r="O50" s="37"/>
      <c r="P50" s="37"/>
      <c r="Q50" s="36"/>
      <c r="R50" s="36"/>
      <c r="S50" s="36"/>
      <c r="T50" s="36"/>
      <c r="U50" s="36"/>
      <c r="V50" s="36"/>
      <c r="W50" s="36"/>
      <c r="X50" s="36"/>
      <c r="Y50" s="36"/>
      <c r="Z50" s="36"/>
      <c r="AA50" s="36"/>
      <c r="AB50" s="36"/>
      <c r="AC50" s="36"/>
      <c r="AD50" s="36"/>
      <c r="AE50" s="36"/>
      <c r="AF50" s="36"/>
      <c r="AG50" s="36"/>
      <c r="AH50" s="36"/>
    </row>
    <row r="51" spans="1:34" x14ac:dyDescent="0.3">
      <c r="A51" s="9" t="s">
        <v>248</v>
      </c>
      <c r="B51" s="9"/>
      <c r="C51" s="39" t="s">
        <v>58</v>
      </c>
      <c r="D51" s="40">
        <v>20</v>
      </c>
      <c r="E51" s="38"/>
      <c r="F51" s="39" t="s">
        <v>58</v>
      </c>
      <c r="G51" s="39" t="s">
        <v>254</v>
      </c>
      <c r="H51" s="40">
        <v>20</v>
      </c>
      <c r="I51" s="37"/>
      <c r="J51" s="37"/>
      <c r="K51" s="37"/>
      <c r="L51" s="37"/>
      <c r="M51" s="37"/>
      <c r="N51" s="37"/>
      <c r="O51" s="37"/>
      <c r="P51" s="37"/>
      <c r="Q51" s="36"/>
      <c r="R51" s="36"/>
      <c r="S51" s="36"/>
      <c r="T51" s="36"/>
      <c r="U51" s="36"/>
      <c r="V51" s="36"/>
      <c r="W51" s="36"/>
      <c r="X51" s="36"/>
      <c r="Y51" s="36"/>
      <c r="Z51" s="36"/>
      <c r="AA51" s="36"/>
      <c r="AB51" s="36"/>
      <c r="AC51" s="36"/>
      <c r="AD51" s="36"/>
      <c r="AE51" s="36"/>
      <c r="AF51" s="36"/>
      <c r="AG51" s="36"/>
      <c r="AH51" s="36"/>
    </row>
    <row r="52" spans="1:34" x14ac:dyDescent="0.3">
      <c r="A52" s="9" t="s">
        <v>249</v>
      </c>
      <c r="B52" s="9"/>
      <c r="C52" s="39" t="s">
        <v>59</v>
      </c>
      <c r="D52" s="40">
        <v>60</v>
      </c>
      <c r="E52" s="38"/>
      <c r="F52" s="39" t="s">
        <v>59</v>
      </c>
      <c r="G52" s="39" t="s">
        <v>255</v>
      </c>
      <c r="H52" s="40">
        <v>60</v>
      </c>
      <c r="I52" s="37"/>
      <c r="J52" s="37"/>
      <c r="K52" s="37"/>
      <c r="L52" s="37"/>
      <c r="M52" s="37"/>
      <c r="N52" s="37"/>
      <c r="O52" s="37"/>
      <c r="P52" s="37"/>
      <c r="Q52" s="36"/>
      <c r="R52" s="36"/>
      <c r="S52" s="36"/>
      <c r="T52" s="36"/>
      <c r="U52" s="36"/>
      <c r="V52" s="36"/>
      <c r="W52" s="36"/>
      <c r="X52" s="36"/>
      <c r="Y52" s="36"/>
      <c r="Z52" s="36"/>
      <c r="AA52" s="36"/>
      <c r="AB52" s="36"/>
      <c r="AC52" s="36"/>
      <c r="AD52" s="36"/>
      <c r="AE52" s="36"/>
      <c r="AF52" s="36"/>
      <c r="AG52" s="36"/>
      <c r="AH52" s="36"/>
    </row>
    <row r="53" spans="1:34" x14ac:dyDescent="0.3">
      <c r="A53" s="9" t="s">
        <v>30</v>
      </c>
      <c r="B53" s="9"/>
      <c r="C53" s="39" t="s">
        <v>60</v>
      </c>
      <c r="D53" s="40">
        <v>40</v>
      </c>
      <c r="E53" s="38"/>
      <c r="F53" s="39" t="s">
        <v>60</v>
      </c>
      <c r="G53" s="39" t="s">
        <v>256</v>
      </c>
      <c r="H53" s="40">
        <v>40</v>
      </c>
      <c r="I53" s="37"/>
      <c r="J53" s="37"/>
      <c r="K53" s="37"/>
      <c r="L53" s="37"/>
      <c r="M53" s="37"/>
      <c r="N53" s="37"/>
      <c r="O53" s="37"/>
      <c r="P53" s="37"/>
      <c r="Q53" s="36"/>
      <c r="R53" s="36"/>
      <c r="S53" s="36"/>
      <c r="T53" s="36"/>
      <c r="U53" s="36"/>
      <c r="V53" s="36"/>
      <c r="W53" s="36"/>
      <c r="X53" s="36"/>
      <c r="Y53" s="36"/>
      <c r="Z53" s="36"/>
      <c r="AA53" s="36"/>
      <c r="AB53" s="36"/>
      <c r="AC53" s="36"/>
      <c r="AD53" s="36"/>
      <c r="AE53" s="36"/>
      <c r="AF53" s="36"/>
      <c r="AG53" s="36"/>
      <c r="AH53" s="36"/>
    </row>
    <row r="54" spans="1:34" x14ac:dyDescent="0.3">
      <c r="A54" s="9" t="s">
        <v>55</v>
      </c>
      <c r="B54" s="9"/>
      <c r="C54" s="39" t="s">
        <v>57</v>
      </c>
      <c r="D54" s="40">
        <v>50</v>
      </c>
      <c r="E54" s="38"/>
      <c r="F54" s="39" t="s">
        <v>57</v>
      </c>
      <c r="G54" s="39" t="s">
        <v>257</v>
      </c>
      <c r="H54" s="40">
        <v>50</v>
      </c>
      <c r="I54" s="37"/>
      <c r="J54" s="37"/>
      <c r="K54" s="37"/>
      <c r="L54" s="37"/>
      <c r="M54" s="37"/>
      <c r="N54" s="37"/>
      <c r="O54" s="37"/>
      <c r="P54" s="37"/>
      <c r="Q54" s="36"/>
      <c r="R54" s="36"/>
      <c r="S54" s="36"/>
      <c r="T54" s="36"/>
      <c r="U54" s="36"/>
      <c r="V54" s="36"/>
      <c r="W54" s="36"/>
      <c r="X54" s="36"/>
      <c r="Y54" s="36"/>
      <c r="Z54" s="36"/>
      <c r="AA54" s="36"/>
      <c r="AB54" s="36"/>
      <c r="AC54" s="36"/>
      <c r="AD54" s="36"/>
      <c r="AE54" s="36"/>
      <c r="AF54" s="36"/>
      <c r="AG54" s="36"/>
      <c r="AH54" s="36"/>
    </row>
    <row r="55" spans="1:34" x14ac:dyDescent="0.3">
      <c r="A55" s="9" t="s">
        <v>24</v>
      </c>
      <c r="B55" s="9"/>
      <c r="C55" s="39" t="s">
        <v>58</v>
      </c>
      <c r="D55" s="40">
        <v>20</v>
      </c>
      <c r="E55" s="38"/>
      <c r="F55" s="39" t="s">
        <v>58</v>
      </c>
      <c r="G55" s="39" t="s">
        <v>258</v>
      </c>
      <c r="H55" s="40">
        <v>20</v>
      </c>
      <c r="I55" s="37"/>
      <c r="J55" s="37"/>
      <c r="K55" s="37"/>
      <c r="L55" s="37"/>
      <c r="M55" s="37"/>
      <c r="N55" s="37"/>
      <c r="O55" s="37"/>
      <c r="P55" s="37"/>
      <c r="Q55" s="36"/>
      <c r="R55" s="36"/>
      <c r="S55" s="36"/>
      <c r="T55" s="36"/>
      <c r="U55" s="36"/>
      <c r="V55" s="36"/>
      <c r="W55" s="36"/>
      <c r="X55" s="36"/>
      <c r="Y55" s="36"/>
      <c r="Z55" s="36"/>
      <c r="AA55" s="36"/>
      <c r="AB55" s="36"/>
      <c r="AC55" s="36"/>
      <c r="AD55" s="36"/>
      <c r="AE55" s="36"/>
      <c r="AF55" s="36"/>
      <c r="AG55" s="36"/>
      <c r="AH55" s="36"/>
    </row>
    <row r="56" spans="1:34" x14ac:dyDescent="0.3">
      <c r="B56" s="9"/>
      <c r="C56" s="39" t="s">
        <v>59</v>
      </c>
      <c r="D56" s="40">
        <v>60</v>
      </c>
      <c r="E56" s="38"/>
      <c r="F56" s="39" t="s">
        <v>59</v>
      </c>
      <c r="G56" s="39" t="s">
        <v>259</v>
      </c>
      <c r="H56" s="40">
        <v>60</v>
      </c>
      <c r="I56" s="37"/>
      <c r="J56" s="37"/>
      <c r="K56" s="37"/>
      <c r="L56" s="37"/>
      <c r="M56" s="37"/>
      <c r="N56" s="37"/>
      <c r="O56" s="37"/>
      <c r="P56" s="37"/>
      <c r="Q56" s="36"/>
      <c r="R56" s="36"/>
      <c r="S56" s="36"/>
      <c r="T56" s="36"/>
      <c r="U56" s="36"/>
      <c r="V56" s="36"/>
      <c r="W56" s="36"/>
      <c r="X56" s="36"/>
      <c r="Y56" s="36"/>
      <c r="Z56" s="36"/>
      <c r="AA56" s="36"/>
      <c r="AB56" s="36"/>
      <c r="AC56" s="36"/>
      <c r="AD56" s="36"/>
      <c r="AE56" s="36"/>
      <c r="AF56" s="36"/>
      <c r="AG56" s="36"/>
      <c r="AH56" s="36"/>
    </row>
    <row r="57" spans="1:34" x14ac:dyDescent="0.3">
      <c r="B57" s="9"/>
      <c r="C57" s="39" t="s">
        <v>60</v>
      </c>
      <c r="D57" s="40">
        <v>40</v>
      </c>
      <c r="E57" s="38"/>
      <c r="F57" s="39" t="s">
        <v>60</v>
      </c>
      <c r="G57" s="39" t="s">
        <v>260</v>
      </c>
      <c r="H57" s="40">
        <v>40</v>
      </c>
      <c r="I57" s="37"/>
      <c r="J57" s="37"/>
      <c r="K57" s="37"/>
      <c r="L57" s="37"/>
      <c r="M57" s="37"/>
      <c r="N57" s="37"/>
      <c r="O57" s="37"/>
      <c r="P57" s="37"/>
      <c r="Q57" s="36"/>
      <c r="R57" s="36"/>
      <c r="S57" s="36"/>
      <c r="T57" s="36"/>
      <c r="U57" s="36"/>
      <c r="V57" s="36"/>
      <c r="W57" s="36"/>
      <c r="X57" s="36"/>
      <c r="Y57" s="36"/>
      <c r="Z57" s="36"/>
      <c r="AA57" s="36"/>
      <c r="AB57" s="36"/>
      <c r="AC57" s="36"/>
      <c r="AD57" s="36"/>
      <c r="AE57" s="36"/>
      <c r="AF57" s="36"/>
      <c r="AG57" s="36"/>
      <c r="AH57" s="36"/>
    </row>
    <row r="58" spans="1:34" x14ac:dyDescent="0.3">
      <c r="B58" s="9"/>
      <c r="C58" s="39" t="s">
        <v>57</v>
      </c>
      <c r="D58" s="40">
        <v>50</v>
      </c>
      <c r="E58" s="38"/>
      <c r="F58" s="39" t="s">
        <v>57</v>
      </c>
      <c r="G58" s="39" t="s">
        <v>257</v>
      </c>
      <c r="H58" s="40">
        <v>50</v>
      </c>
      <c r="I58" s="37"/>
      <c r="J58" s="37"/>
      <c r="K58" s="37"/>
      <c r="L58" s="37"/>
      <c r="M58" s="37"/>
      <c r="N58" s="37"/>
      <c r="O58" s="37"/>
      <c r="P58" s="37"/>
      <c r="Q58" s="36"/>
      <c r="R58" s="36"/>
      <c r="S58" s="36"/>
      <c r="T58" s="36"/>
      <c r="U58" s="36"/>
      <c r="V58" s="36"/>
      <c r="W58" s="36"/>
      <c r="X58" s="36"/>
      <c r="Y58" s="36"/>
      <c r="Z58" s="36"/>
      <c r="AA58" s="36"/>
      <c r="AB58" s="36"/>
      <c r="AC58" s="36"/>
      <c r="AD58" s="36"/>
      <c r="AE58" s="36"/>
      <c r="AF58" s="36"/>
      <c r="AG58" s="36"/>
      <c r="AH58" s="36"/>
    </row>
    <row r="59" spans="1:34" x14ac:dyDescent="0.3">
      <c r="B59" s="9"/>
      <c r="C59" s="39" t="s">
        <v>58</v>
      </c>
      <c r="D59" s="40">
        <v>20</v>
      </c>
      <c r="E59" s="38"/>
      <c r="F59" s="39" t="s">
        <v>58</v>
      </c>
      <c r="G59" s="39" t="s">
        <v>258</v>
      </c>
      <c r="H59" s="40">
        <v>20</v>
      </c>
      <c r="I59" s="37"/>
      <c r="J59" s="37"/>
      <c r="K59" s="37"/>
      <c r="L59" s="37"/>
      <c r="M59" s="37"/>
      <c r="N59" s="37"/>
      <c r="O59" s="37"/>
      <c r="P59" s="37"/>
      <c r="Q59" s="36"/>
      <c r="R59" s="36"/>
      <c r="S59" s="36"/>
      <c r="T59" s="36"/>
      <c r="U59" s="36"/>
      <c r="V59" s="36"/>
      <c r="W59" s="36"/>
      <c r="X59" s="36"/>
      <c r="Y59" s="36"/>
      <c r="Z59" s="36"/>
      <c r="AA59" s="36"/>
      <c r="AB59" s="36"/>
      <c r="AC59" s="36"/>
      <c r="AD59" s="36"/>
      <c r="AE59" s="36"/>
      <c r="AF59" s="36"/>
      <c r="AG59" s="36"/>
      <c r="AH59" s="36"/>
    </row>
    <row r="60" spans="1:34" x14ac:dyDescent="0.3">
      <c r="B60" s="9"/>
      <c r="C60" s="39" t="s">
        <v>59</v>
      </c>
      <c r="D60" s="40">
        <v>60</v>
      </c>
      <c r="E60" s="38"/>
      <c r="F60" s="39" t="s">
        <v>59</v>
      </c>
      <c r="G60" s="39" t="s">
        <v>255</v>
      </c>
      <c r="H60" s="40">
        <v>60</v>
      </c>
      <c r="I60" s="37"/>
      <c r="J60" s="37"/>
      <c r="K60" s="37"/>
      <c r="L60" s="37"/>
      <c r="M60" s="37"/>
      <c r="N60" s="37"/>
      <c r="O60" s="37"/>
      <c r="P60" s="37"/>
      <c r="Q60" s="36"/>
      <c r="R60" s="36"/>
      <c r="S60" s="36"/>
      <c r="T60" s="36"/>
      <c r="U60" s="36"/>
      <c r="V60" s="36"/>
      <c r="W60" s="36"/>
      <c r="X60" s="36"/>
      <c r="Y60" s="36"/>
      <c r="Z60" s="36"/>
      <c r="AA60" s="36"/>
      <c r="AB60" s="36"/>
      <c r="AC60" s="36"/>
      <c r="AD60" s="36"/>
      <c r="AE60" s="36"/>
      <c r="AF60" s="36"/>
      <c r="AG60" s="36"/>
      <c r="AH60" s="36"/>
    </row>
    <row r="61" spans="1:34" x14ac:dyDescent="0.3">
      <c r="B61" s="9"/>
      <c r="C61" s="39" t="s">
        <v>60</v>
      </c>
      <c r="D61" s="40">
        <v>40</v>
      </c>
      <c r="E61" s="38"/>
      <c r="F61" s="39" t="s">
        <v>60</v>
      </c>
      <c r="G61" s="39" t="s">
        <v>260</v>
      </c>
      <c r="H61" s="40">
        <v>40</v>
      </c>
      <c r="I61" s="37"/>
      <c r="J61" s="37"/>
      <c r="K61" s="37"/>
      <c r="L61" s="37"/>
      <c r="M61" s="37"/>
      <c r="N61" s="37"/>
      <c r="O61" s="37"/>
      <c r="P61" s="37"/>
      <c r="Q61" s="36"/>
      <c r="R61" s="36"/>
      <c r="S61" s="36"/>
      <c r="T61" s="36"/>
      <c r="U61" s="36"/>
      <c r="V61" s="36"/>
      <c r="W61" s="36"/>
      <c r="X61" s="36"/>
      <c r="Y61" s="36"/>
      <c r="Z61" s="36"/>
      <c r="AA61" s="36"/>
      <c r="AB61" s="36"/>
      <c r="AC61" s="36"/>
      <c r="AD61" s="36"/>
      <c r="AE61" s="36"/>
      <c r="AF61" s="36"/>
      <c r="AG61" s="36"/>
      <c r="AH61" s="36"/>
    </row>
    <row r="62" spans="1:34" x14ac:dyDescent="0.3">
      <c r="B62" s="9"/>
      <c r="C62" s="21"/>
      <c r="D62" s="21"/>
      <c r="E62" s="21"/>
      <c r="F62" s="21"/>
      <c r="G62" s="21"/>
      <c r="H62" s="21"/>
      <c r="I62" s="37"/>
      <c r="J62" s="37"/>
      <c r="K62" s="37"/>
      <c r="L62" s="37"/>
      <c r="M62" s="37"/>
      <c r="N62" s="37"/>
      <c r="O62" s="37"/>
      <c r="P62" s="37"/>
      <c r="Q62" s="36"/>
      <c r="R62" s="36"/>
      <c r="S62" s="36"/>
      <c r="T62" s="36"/>
      <c r="U62" s="36"/>
      <c r="V62" s="36"/>
      <c r="W62" s="36"/>
      <c r="X62" s="36"/>
      <c r="Y62" s="36"/>
      <c r="Z62" s="36"/>
      <c r="AA62" s="36"/>
      <c r="AB62" s="36"/>
      <c r="AC62" s="36"/>
      <c r="AD62" s="36"/>
      <c r="AE62" s="36"/>
      <c r="AF62" s="36"/>
      <c r="AG62" s="36"/>
      <c r="AH62" s="36"/>
    </row>
    <row r="63" spans="1:34" ht="15" thickBot="1" x14ac:dyDescent="0.35">
      <c r="B63" s="9"/>
      <c r="C63" s="37" t="s">
        <v>56</v>
      </c>
      <c r="D63" s="23" t="s">
        <v>251</v>
      </c>
      <c r="E63" s="38"/>
      <c r="F63" s="37" t="s">
        <v>56</v>
      </c>
      <c r="G63" s="37" t="s">
        <v>252</v>
      </c>
      <c r="H63" s="23" t="s">
        <v>263</v>
      </c>
      <c r="I63" s="37"/>
      <c r="J63" s="37"/>
      <c r="K63" s="37"/>
      <c r="L63" s="37"/>
      <c r="M63" s="37"/>
      <c r="N63" s="37"/>
      <c r="O63" s="37"/>
      <c r="P63" s="37"/>
      <c r="Q63" s="36"/>
      <c r="R63" s="36"/>
      <c r="S63" s="36"/>
      <c r="T63" s="36"/>
      <c r="U63" s="36"/>
      <c r="V63" s="36"/>
      <c r="W63" s="36"/>
      <c r="X63" s="36"/>
      <c r="Y63" s="36"/>
      <c r="Z63" s="36"/>
      <c r="AA63" s="36"/>
      <c r="AB63" s="36"/>
      <c r="AC63" s="36"/>
      <c r="AD63" s="36"/>
      <c r="AE63" s="36"/>
      <c r="AF63" s="36"/>
      <c r="AG63" s="36"/>
      <c r="AH63" s="36"/>
    </row>
    <row r="64" spans="1:34" ht="15.6" thickTop="1" thickBot="1" x14ac:dyDescent="0.35">
      <c r="B64" s="9"/>
      <c r="C64" s="45" t="s">
        <v>57</v>
      </c>
      <c r="D64" s="46">
        <f>COUNTIF(C50:C61,C64)</f>
        <v>3</v>
      </c>
      <c r="E64" s="38"/>
      <c r="F64" s="45" t="s">
        <v>58</v>
      </c>
      <c r="G64" s="45" t="s">
        <v>254</v>
      </c>
      <c r="H64" s="41">
        <f>COUNTIFS(F50:F61,F64,G50:G61,G64)</f>
        <v>1</v>
      </c>
      <c r="I64" s="37"/>
      <c r="J64" s="37"/>
      <c r="K64" s="37"/>
      <c r="L64" s="37"/>
      <c r="M64" s="37"/>
      <c r="N64" s="37"/>
      <c r="O64" s="37"/>
      <c r="P64" s="37"/>
      <c r="Q64" s="36"/>
      <c r="R64" s="36"/>
      <c r="S64" s="36"/>
      <c r="T64" s="36"/>
      <c r="U64" s="36"/>
      <c r="V64" s="36"/>
      <c r="W64" s="36"/>
      <c r="X64" s="36"/>
      <c r="Y64" s="36"/>
      <c r="Z64" s="36"/>
      <c r="AA64" s="36"/>
      <c r="AB64" s="36"/>
      <c r="AC64" s="36"/>
      <c r="AD64" s="36"/>
      <c r="AE64" s="36"/>
      <c r="AF64" s="36"/>
      <c r="AG64" s="36"/>
      <c r="AH64" s="36"/>
    </row>
    <row r="65" spans="2:34" ht="15" thickTop="1" x14ac:dyDescent="0.3">
      <c r="B65" s="9"/>
      <c r="C65" s="37"/>
      <c r="D65" s="37"/>
      <c r="E65" s="38"/>
      <c r="F65" s="37"/>
      <c r="G65" s="37"/>
      <c r="H65" s="37"/>
      <c r="I65" s="37"/>
      <c r="J65" s="37"/>
      <c r="K65" s="37"/>
      <c r="L65" s="37"/>
      <c r="M65" s="37"/>
      <c r="N65" s="37"/>
      <c r="O65" s="37"/>
      <c r="P65" s="37"/>
      <c r="Q65" s="36"/>
      <c r="R65" s="36"/>
      <c r="S65" s="36"/>
      <c r="T65" s="36"/>
      <c r="U65" s="36"/>
      <c r="V65" s="36"/>
      <c r="W65" s="36"/>
      <c r="X65" s="36"/>
      <c r="Y65" s="36"/>
      <c r="Z65" s="36"/>
      <c r="AA65" s="36"/>
      <c r="AB65" s="36"/>
      <c r="AC65" s="36"/>
      <c r="AD65" s="36"/>
      <c r="AE65" s="36"/>
      <c r="AF65" s="36"/>
      <c r="AG65" s="36"/>
      <c r="AH65" s="36"/>
    </row>
    <row r="66" spans="2:34" x14ac:dyDescent="0.3">
      <c r="B66" s="9"/>
      <c r="C66" s="1"/>
      <c r="D66" s="1"/>
      <c r="E66" s="1"/>
      <c r="F66" s="1"/>
      <c r="G66" s="1"/>
      <c r="H66" s="1"/>
      <c r="I66" s="37"/>
      <c r="J66" s="37"/>
      <c r="K66" s="37"/>
      <c r="L66" s="37"/>
      <c r="M66" s="37"/>
      <c r="N66" s="37"/>
      <c r="O66" s="37"/>
      <c r="P66" s="37"/>
      <c r="Q66" s="36"/>
      <c r="R66" s="36"/>
      <c r="S66" s="36"/>
      <c r="T66" s="36"/>
      <c r="U66" s="36"/>
      <c r="V66" s="36"/>
      <c r="W66" s="36"/>
      <c r="X66" s="36"/>
      <c r="Y66" s="36"/>
      <c r="Z66" s="36"/>
      <c r="AA66" s="36"/>
      <c r="AB66" s="36"/>
      <c r="AC66" s="36"/>
      <c r="AD66" s="36"/>
      <c r="AE66" s="36"/>
      <c r="AF66" s="36"/>
      <c r="AG66" s="36"/>
      <c r="AH66" s="36"/>
    </row>
    <row r="67" spans="2:34" x14ac:dyDescent="0.3">
      <c r="B67" s="9"/>
      <c r="C67" s="1"/>
      <c r="D67" s="1"/>
      <c r="E67" s="1"/>
      <c r="F67" s="1"/>
      <c r="G67" s="1"/>
      <c r="H67" s="1"/>
      <c r="I67" s="37"/>
      <c r="J67" s="37"/>
      <c r="K67" s="37"/>
      <c r="L67" s="37"/>
      <c r="M67" s="37"/>
      <c r="N67" s="37"/>
      <c r="O67" s="37"/>
      <c r="P67" s="37"/>
      <c r="Q67" s="36"/>
      <c r="R67" s="36"/>
      <c r="S67" s="36"/>
      <c r="T67" s="36"/>
      <c r="U67" s="36"/>
      <c r="V67" s="36"/>
      <c r="W67" s="36"/>
      <c r="X67" s="36"/>
      <c r="Y67" s="36"/>
      <c r="Z67" s="36"/>
      <c r="AA67" s="36"/>
      <c r="AB67" s="36"/>
      <c r="AC67" s="36"/>
      <c r="AD67" s="36"/>
      <c r="AE67" s="36"/>
      <c r="AF67" s="36"/>
      <c r="AG67" s="36"/>
      <c r="AH67" s="36"/>
    </row>
    <row r="68" spans="2:34" x14ac:dyDescent="0.3">
      <c r="B68" s="9"/>
      <c r="C68" s="1"/>
      <c r="D68" s="1"/>
      <c r="E68" s="1"/>
      <c r="F68" s="1"/>
      <c r="G68" s="1"/>
      <c r="H68" s="1"/>
      <c r="I68" s="37"/>
      <c r="J68" s="37"/>
      <c r="K68" s="37"/>
      <c r="L68" s="37"/>
      <c r="M68" s="37"/>
      <c r="N68" s="37"/>
      <c r="O68" s="37"/>
      <c r="P68" s="37"/>
      <c r="Q68" s="36"/>
      <c r="R68" s="36"/>
      <c r="S68" s="36"/>
      <c r="T68" s="36"/>
      <c r="U68" s="36"/>
      <c r="V68" s="36"/>
      <c r="W68" s="36"/>
      <c r="X68" s="36"/>
      <c r="Y68" s="36"/>
      <c r="Z68" s="36"/>
      <c r="AA68" s="36"/>
      <c r="AB68" s="36"/>
      <c r="AC68" s="36"/>
      <c r="AD68" s="36"/>
      <c r="AE68" s="36"/>
      <c r="AF68" s="36"/>
      <c r="AG68" s="36"/>
      <c r="AH68" s="36"/>
    </row>
    <row r="69" spans="2:34" x14ac:dyDescent="0.3">
      <c r="B69" s="9"/>
      <c r="C69" s="1"/>
      <c r="D69" s="1"/>
      <c r="E69" s="1"/>
      <c r="F69" s="1"/>
      <c r="G69" s="1"/>
      <c r="H69" s="1"/>
      <c r="I69" s="37"/>
      <c r="J69" s="37"/>
      <c r="K69" s="37"/>
      <c r="L69" s="37"/>
      <c r="M69" s="37"/>
      <c r="N69" s="37"/>
      <c r="O69" s="37"/>
      <c r="P69" s="37"/>
      <c r="Q69" s="36"/>
      <c r="R69" s="36"/>
      <c r="S69" s="36"/>
      <c r="T69" s="36"/>
      <c r="U69" s="36"/>
      <c r="V69" s="36"/>
      <c r="W69" s="36"/>
      <c r="X69" s="36"/>
      <c r="Y69" s="36"/>
      <c r="Z69" s="36"/>
      <c r="AA69" s="36"/>
      <c r="AB69" s="36"/>
      <c r="AC69" s="36"/>
      <c r="AD69" s="36"/>
      <c r="AE69" s="36"/>
      <c r="AF69" s="36"/>
      <c r="AG69" s="36"/>
      <c r="AH69" s="36"/>
    </row>
    <row r="70" spans="2:34" x14ac:dyDescent="0.3">
      <c r="B70" s="9"/>
      <c r="C70" s="1"/>
      <c r="D70" s="1"/>
      <c r="E70" s="1"/>
      <c r="F70" s="1"/>
      <c r="G70" s="1"/>
      <c r="H70" s="1"/>
      <c r="I70" s="37"/>
      <c r="J70" s="37"/>
      <c r="K70" s="37"/>
      <c r="L70" s="37"/>
      <c r="M70" s="37"/>
      <c r="N70" s="37"/>
      <c r="O70" s="37"/>
      <c r="P70" s="37"/>
      <c r="Q70" s="36"/>
      <c r="R70" s="36"/>
      <c r="S70" s="36"/>
      <c r="T70" s="36"/>
      <c r="U70" s="36"/>
      <c r="V70" s="36"/>
      <c r="W70" s="36"/>
      <c r="X70" s="36"/>
      <c r="Y70" s="36"/>
      <c r="Z70" s="36"/>
      <c r="AA70" s="36"/>
      <c r="AB70" s="36"/>
      <c r="AC70" s="36"/>
      <c r="AD70" s="36"/>
      <c r="AE70" s="36"/>
      <c r="AF70" s="36"/>
      <c r="AG70" s="36"/>
      <c r="AH70" s="36"/>
    </row>
    <row r="71" spans="2:34" x14ac:dyDescent="0.3">
      <c r="B71" s="9"/>
      <c r="C71" s="1"/>
      <c r="D71" s="1"/>
      <c r="E71" s="1"/>
      <c r="F71" s="1"/>
      <c r="G71" s="1"/>
      <c r="H71" s="1"/>
      <c r="I71" s="37"/>
      <c r="J71" s="37"/>
      <c r="K71" s="37"/>
      <c r="L71" s="37"/>
      <c r="M71" s="37"/>
      <c r="N71" s="37"/>
      <c r="O71" s="37"/>
      <c r="P71" s="37"/>
      <c r="Q71" s="36"/>
      <c r="R71" s="36"/>
      <c r="S71" s="36"/>
      <c r="T71" s="36"/>
      <c r="U71" s="36"/>
      <c r="V71" s="36"/>
      <c r="W71" s="36"/>
      <c r="X71" s="36"/>
      <c r="Y71" s="36"/>
      <c r="Z71" s="36"/>
      <c r="AA71" s="36"/>
      <c r="AB71" s="36"/>
      <c r="AC71" s="36"/>
      <c r="AD71" s="36"/>
      <c r="AE71" s="36"/>
      <c r="AF71" s="36"/>
      <c r="AG71" s="36"/>
      <c r="AH71" s="36"/>
    </row>
    <row r="72" spans="2:34" x14ac:dyDescent="0.3">
      <c r="B72" s="9"/>
      <c r="C72" s="1"/>
      <c r="D72" s="1"/>
      <c r="E72" s="1"/>
      <c r="F72" s="1"/>
      <c r="G72" s="1"/>
      <c r="H72" s="1"/>
      <c r="I72" s="37"/>
      <c r="J72" s="37"/>
      <c r="K72" s="37"/>
      <c r="L72" s="37"/>
      <c r="M72" s="37"/>
      <c r="N72" s="37"/>
      <c r="O72" s="37"/>
      <c r="P72" s="37"/>
      <c r="Q72" s="36"/>
      <c r="R72" s="36"/>
      <c r="S72" s="36"/>
      <c r="T72" s="36"/>
      <c r="U72" s="36"/>
      <c r="V72" s="36"/>
      <c r="W72" s="36"/>
      <c r="X72" s="36"/>
      <c r="Y72" s="36"/>
      <c r="Z72" s="36"/>
      <c r="AA72" s="36"/>
      <c r="AB72" s="36"/>
      <c r="AC72" s="36"/>
      <c r="AD72" s="36"/>
      <c r="AE72" s="36"/>
      <c r="AF72" s="36"/>
      <c r="AG72" s="36"/>
      <c r="AH72" s="36"/>
    </row>
    <row r="73" spans="2:34" x14ac:dyDescent="0.3">
      <c r="B73" s="9"/>
      <c r="C73" s="1"/>
      <c r="D73" s="1"/>
      <c r="E73" s="1"/>
      <c r="F73" s="1"/>
      <c r="G73" s="1"/>
      <c r="H73" s="1"/>
      <c r="I73" s="37"/>
      <c r="J73" s="37"/>
      <c r="K73" s="37"/>
      <c r="L73" s="37"/>
      <c r="M73" s="37"/>
      <c r="N73" s="37"/>
      <c r="O73" s="37"/>
      <c r="P73" s="37"/>
      <c r="Q73" s="36"/>
      <c r="R73" s="36"/>
      <c r="S73" s="36"/>
      <c r="T73" s="36"/>
      <c r="U73" s="36"/>
      <c r="V73" s="36"/>
      <c r="W73" s="36"/>
      <c r="X73" s="36"/>
      <c r="Y73" s="36"/>
      <c r="Z73" s="36"/>
      <c r="AA73" s="36"/>
      <c r="AB73" s="36"/>
      <c r="AC73" s="36"/>
      <c r="AD73" s="36"/>
      <c r="AE73" s="36"/>
      <c r="AF73" s="36"/>
      <c r="AG73" s="36"/>
      <c r="AH73" s="36"/>
    </row>
    <row r="74" spans="2:34" x14ac:dyDescent="0.3">
      <c r="B74" s="9"/>
      <c r="C74" s="1"/>
      <c r="D74" s="1"/>
      <c r="E74" s="1"/>
      <c r="F74" s="1"/>
      <c r="G74" s="1"/>
      <c r="H74" s="1"/>
      <c r="I74" s="37"/>
      <c r="J74" s="37"/>
      <c r="K74" s="37"/>
      <c r="L74" s="37"/>
      <c r="M74" s="37"/>
      <c r="N74" s="37"/>
      <c r="O74" s="37"/>
      <c r="P74" s="37"/>
      <c r="Q74" s="36"/>
      <c r="R74" s="36"/>
      <c r="S74" s="36"/>
      <c r="T74" s="36"/>
      <c r="U74" s="36"/>
      <c r="V74" s="36"/>
      <c r="W74" s="36"/>
      <c r="X74" s="36"/>
      <c r="Y74" s="36"/>
      <c r="Z74" s="36"/>
      <c r="AA74" s="36"/>
      <c r="AB74" s="36"/>
      <c r="AC74" s="36"/>
      <c r="AD74" s="36"/>
      <c r="AE74" s="36"/>
      <c r="AF74" s="36"/>
      <c r="AG74" s="36"/>
      <c r="AH74" s="36"/>
    </row>
    <row r="75" spans="2:34" x14ac:dyDescent="0.3">
      <c r="B75" s="9"/>
      <c r="C75" s="1"/>
      <c r="D75" s="1"/>
      <c r="E75" s="1"/>
      <c r="F75" s="1"/>
      <c r="G75" s="1"/>
      <c r="H75" s="1"/>
      <c r="I75" s="37"/>
      <c r="J75" s="37"/>
      <c r="K75" s="37"/>
      <c r="L75" s="37"/>
      <c r="M75" s="37"/>
      <c r="N75" s="37"/>
      <c r="O75" s="37"/>
      <c r="P75" s="37"/>
      <c r="Q75" s="36"/>
      <c r="R75" s="36"/>
      <c r="S75" s="36"/>
      <c r="T75" s="36"/>
      <c r="U75" s="36"/>
      <c r="V75" s="36"/>
      <c r="W75" s="36"/>
      <c r="X75" s="36"/>
      <c r="Y75" s="36"/>
      <c r="Z75" s="36"/>
      <c r="AA75" s="36"/>
      <c r="AB75" s="36"/>
      <c r="AC75" s="36"/>
      <c r="AD75" s="36"/>
      <c r="AE75" s="36"/>
      <c r="AF75" s="36"/>
      <c r="AG75" s="36"/>
      <c r="AH75" s="36"/>
    </row>
    <row r="76" spans="2:34" x14ac:dyDescent="0.3">
      <c r="B76" s="9"/>
      <c r="C76" s="1"/>
      <c r="D76" s="1"/>
      <c r="E76" s="1"/>
      <c r="F76" s="1"/>
      <c r="G76" s="1"/>
      <c r="H76" s="1"/>
      <c r="I76" s="37"/>
      <c r="J76" s="37"/>
      <c r="K76" s="37"/>
      <c r="L76" s="37"/>
      <c r="M76" s="37"/>
      <c r="N76" s="37"/>
      <c r="O76" s="37"/>
      <c r="P76" s="37"/>
      <c r="Q76" s="36"/>
      <c r="R76" s="36"/>
      <c r="S76" s="36"/>
      <c r="T76" s="36"/>
      <c r="U76" s="36"/>
      <c r="V76" s="36"/>
      <c r="W76" s="36"/>
      <c r="X76" s="36"/>
      <c r="Y76" s="36"/>
      <c r="Z76" s="36"/>
      <c r="AA76" s="36"/>
      <c r="AB76" s="36"/>
      <c r="AC76" s="36"/>
      <c r="AD76" s="36"/>
      <c r="AE76" s="36"/>
      <c r="AF76" s="36"/>
      <c r="AG76" s="36"/>
      <c r="AH76" s="36"/>
    </row>
    <row r="77" spans="2:34" x14ac:dyDescent="0.3">
      <c r="B77" s="9"/>
      <c r="C77" s="1"/>
      <c r="D77" s="1"/>
      <c r="E77" s="1"/>
      <c r="F77" s="1"/>
      <c r="G77" s="1"/>
      <c r="H77" s="1"/>
      <c r="I77" s="37"/>
      <c r="J77" s="37"/>
      <c r="K77" s="37"/>
      <c r="L77" s="37"/>
      <c r="M77" s="37"/>
      <c r="N77" s="37"/>
      <c r="O77" s="37"/>
      <c r="P77" s="37"/>
      <c r="Q77" s="36"/>
      <c r="R77" s="36"/>
      <c r="S77" s="36"/>
      <c r="T77" s="36"/>
      <c r="U77" s="36"/>
      <c r="V77" s="36"/>
      <c r="W77" s="36"/>
      <c r="X77" s="36"/>
      <c r="Y77" s="36"/>
      <c r="Z77" s="36"/>
      <c r="AA77" s="36"/>
      <c r="AB77" s="36"/>
      <c r="AC77" s="36"/>
      <c r="AD77" s="36"/>
      <c r="AE77" s="36"/>
      <c r="AF77" s="36"/>
      <c r="AG77" s="36"/>
      <c r="AH77" s="36"/>
    </row>
    <row r="78" spans="2:34" x14ac:dyDescent="0.3">
      <c r="B78" s="9"/>
      <c r="C78" s="1"/>
      <c r="D78" s="1"/>
      <c r="E78" s="1"/>
      <c r="F78" s="1"/>
      <c r="G78" s="1"/>
      <c r="H78" s="1"/>
      <c r="I78" s="37"/>
      <c r="J78" s="37"/>
      <c r="K78" s="37"/>
      <c r="L78" s="37"/>
      <c r="M78" s="37"/>
      <c r="N78" s="37"/>
      <c r="O78" s="37"/>
      <c r="P78" s="37"/>
      <c r="Q78" s="36"/>
      <c r="R78" s="36"/>
      <c r="S78" s="36"/>
      <c r="T78" s="36"/>
      <c r="U78" s="36"/>
      <c r="V78" s="36"/>
      <c r="W78" s="36"/>
      <c r="X78" s="36"/>
      <c r="Y78" s="36"/>
      <c r="Z78" s="36"/>
      <c r="AA78" s="36"/>
      <c r="AB78" s="36"/>
      <c r="AC78" s="36"/>
      <c r="AD78" s="36"/>
      <c r="AE78" s="36"/>
      <c r="AF78" s="36"/>
      <c r="AG78" s="36"/>
      <c r="AH78" s="36"/>
    </row>
    <row r="79" spans="2:34" x14ac:dyDescent="0.3">
      <c r="B79" s="9"/>
      <c r="C79" s="1"/>
      <c r="D79" s="1"/>
      <c r="E79" s="1"/>
      <c r="F79" s="1"/>
      <c r="G79" s="1"/>
      <c r="H79" s="1"/>
      <c r="I79" s="37"/>
      <c r="J79" s="37"/>
      <c r="K79" s="37"/>
      <c r="L79" s="37"/>
      <c r="M79" s="37"/>
      <c r="N79" s="37"/>
      <c r="O79" s="37"/>
      <c r="P79" s="37"/>
      <c r="Q79" s="36"/>
      <c r="R79" s="36"/>
      <c r="S79" s="36"/>
      <c r="T79" s="36"/>
      <c r="U79" s="36"/>
      <c r="V79" s="36"/>
      <c r="W79" s="36"/>
      <c r="X79" s="36"/>
      <c r="Y79" s="36"/>
      <c r="Z79" s="36"/>
      <c r="AA79" s="36"/>
      <c r="AB79" s="36"/>
      <c r="AC79" s="36"/>
      <c r="AD79" s="36"/>
      <c r="AE79" s="36"/>
      <c r="AF79" s="36"/>
      <c r="AG79" s="36"/>
      <c r="AH79" s="36"/>
    </row>
    <row r="80" spans="2:34" x14ac:dyDescent="0.3">
      <c r="B80" s="9"/>
      <c r="C80" s="1"/>
      <c r="D80" s="1"/>
      <c r="E80" s="1"/>
      <c r="F80" s="1"/>
      <c r="G80" s="1"/>
      <c r="H80" s="1"/>
      <c r="I80" s="37"/>
      <c r="J80" s="37"/>
      <c r="K80" s="37"/>
      <c r="L80" s="37"/>
      <c r="M80" s="37"/>
      <c r="N80" s="37"/>
      <c r="O80" s="37"/>
      <c r="P80" s="37"/>
      <c r="Q80" s="36"/>
      <c r="R80" s="36"/>
      <c r="S80" s="36"/>
      <c r="T80" s="36"/>
      <c r="U80" s="36"/>
      <c r="V80" s="36"/>
      <c r="W80" s="36"/>
      <c r="X80" s="36"/>
      <c r="Y80" s="36"/>
      <c r="Z80" s="36"/>
      <c r="AA80" s="36"/>
      <c r="AB80" s="36"/>
      <c r="AC80" s="36"/>
      <c r="AD80" s="36"/>
      <c r="AE80" s="36"/>
      <c r="AF80" s="36"/>
      <c r="AG80" s="36"/>
      <c r="AH80" s="36"/>
    </row>
    <row r="81" spans="2:34" x14ac:dyDescent="0.3">
      <c r="B81" s="9"/>
      <c r="C81" s="1"/>
      <c r="D81" s="1"/>
      <c r="E81" s="1"/>
      <c r="F81" s="1"/>
      <c r="G81" s="1"/>
      <c r="H81" s="1"/>
      <c r="I81" s="37"/>
      <c r="J81" s="37"/>
      <c r="K81" s="37"/>
      <c r="L81" s="37"/>
      <c r="M81" s="37"/>
      <c r="N81" s="37"/>
      <c r="O81" s="37"/>
      <c r="P81" s="37"/>
      <c r="Q81" s="36"/>
      <c r="R81" s="36"/>
      <c r="S81" s="36"/>
      <c r="T81" s="36"/>
      <c r="U81" s="36"/>
      <c r="V81" s="36"/>
      <c r="W81" s="36"/>
      <c r="X81" s="36"/>
      <c r="Y81" s="36"/>
      <c r="Z81" s="36"/>
      <c r="AA81" s="36"/>
      <c r="AB81" s="36"/>
      <c r="AC81" s="36"/>
      <c r="AD81" s="36"/>
      <c r="AE81" s="36"/>
      <c r="AF81" s="36"/>
      <c r="AG81" s="36"/>
      <c r="AH81" s="36"/>
    </row>
    <row r="82" spans="2:34" x14ac:dyDescent="0.3">
      <c r="B82" s="9"/>
      <c r="F82" s="37"/>
      <c r="G82" s="37"/>
      <c r="H82" s="37"/>
      <c r="I82" s="37"/>
      <c r="J82" s="37"/>
      <c r="K82" s="37"/>
      <c r="L82" s="37"/>
      <c r="M82" s="37"/>
      <c r="N82" s="37"/>
      <c r="O82" s="37"/>
      <c r="P82" s="37"/>
      <c r="Q82" s="36"/>
      <c r="R82" s="36"/>
      <c r="S82" s="36"/>
      <c r="T82" s="36"/>
      <c r="U82" s="36"/>
      <c r="V82" s="36"/>
      <c r="W82" s="36"/>
      <c r="X82" s="36"/>
      <c r="Y82" s="36"/>
      <c r="Z82" s="36"/>
      <c r="AA82" s="36"/>
      <c r="AB82" s="36"/>
      <c r="AC82" s="36"/>
      <c r="AD82" s="36"/>
      <c r="AE82" s="36"/>
      <c r="AF82" s="36"/>
      <c r="AG82" s="36"/>
      <c r="AH82" s="36"/>
    </row>
    <row r="83" spans="2:34" x14ac:dyDescent="0.3">
      <c r="B83" s="9"/>
      <c r="F83" s="37"/>
      <c r="G83" s="37"/>
      <c r="H83" s="37"/>
      <c r="I83" s="37"/>
      <c r="J83" s="37"/>
      <c r="K83" s="37"/>
      <c r="L83" s="37"/>
      <c r="M83" s="37"/>
      <c r="N83" s="37"/>
      <c r="O83" s="37"/>
      <c r="P83" s="37"/>
      <c r="Q83" s="36"/>
      <c r="R83" s="36"/>
      <c r="S83" s="36"/>
      <c r="T83" s="36"/>
      <c r="U83" s="36"/>
      <c r="V83" s="36"/>
      <c r="W83" s="36"/>
      <c r="X83" s="36"/>
      <c r="Y83" s="36"/>
      <c r="Z83" s="36"/>
      <c r="AA83" s="36"/>
      <c r="AB83" s="36"/>
      <c r="AC83" s="36"/>
      <c r="AD83" s="36"/>
      <c r="AE83" s="36"/>
      <c r="AF83" s="36"/>
      <c r="AG83" s="36"/>
      <c r="AH83" s="36"/>
    </row>
    <row r="84" spans="2:34" x14ac:dyDescent="0.3">
      <c r="B84" s="9"/>
      <c r="F84" s="37"/>
      <c r="G84" s="37"/>
      <c r="H84" s="37"/>
      <c r="I84" s="37"/>
      <c r="J84" s="37"/>
      <c r="K84" s="37"/>
      <c r="L84" s="37"/>
      <c r="M84" s="37"/>
      <c r="N84" s="37"/>
      <c r="O84" s="37"/>
      <c r="P84" s="37"/>
      <c r="Q84" s="36"/>
      <c r="R84" s="36"/>
      <c r="S84" s="36"/>
      <c r="T84" s="36"/>
      <c r="U84" s="36"/>
      <c r="V84" s="36"/>
      <c r="W84" s="36"/>
      <c r="X84" s="36"/>
      <c r="Y84" s="36"/>
      <c r="Z84" s="36"/>
      <c r="AA84" s="36"/>
      <c r="AB84" s="36"/>
      <c r="AC84" s="36"/>
      <c r="AD84" s="36"/>
      <c r="AE84" s="36"/>
      <c r="AF84" s="36"/>
      <c r="AG84" s="36"/>
      <c r="AH84" s="36"/>
    </row>
    <row r="85" spans="2:34" x14ac:dyDescent="0.3">
      <c r="B85" s="9"/>
      <c r="F85" s="37"/>
      <c r="G85" s="37"/>
      <c r="H85" s="37"/>
      <c r="I85" s="37"/>
      <c r="J85" s="37"/>
      <c r="K85" s="37"/>
      <c r="L85" s="37"/>
      <c r="M85" s="37"/>
      <c r="N85" s="37"/>
      <c r="O85" s="37"/>
      <c r="P85" s="37"/>
      <c r="Q85" s="36"/>
      <c r="R85" s="36"/>
      <c r="S85" s="36"/>
      <c r="T85" s="36"/>
      <c r="U85" s="36"/>
      <c r="V85" s="36"/>
      <c r="W85" s="36"/>
      <c r="X85" s="36"/>
      <c r="Y85" s="36"/>
      <c r="Z85" s="36"/>
      <c r="AA85" s="36"/>
      <c r="AB85" s="36"/>
      <c r="AC85" s="36"/>
      <c r="AD85" s="36"/>
      <c r="AE85" s="36"/>
      <c r="AF85" s="36"/>
      <c r="AG85" s="36"/>
      <c r="AH85" s="36"/>
    </row>
    <row r="86" spans="2:34" x14ac:dyDescent="0.3">
      <c r="B86" s="9"/>
      <c r="F86" s="37"/>
      <c r="G86" s="37"/>
      <c r="H86" s="37"/>
      <c r="I86" s="37"/>
      <c r="J86" s="37"/>
      <c r="K86" s="37"/>
      <c r="L86" s="37"/>
      <c r="M86" s="37"/>
      <c r="N86" s="37"/>
      <c r="O86" s="37"/>
      <c r="P86" s="37"/>
      <c r="Q86" s="36"/>
      <c r="R86" s="36"/>
      <c r="S86" s="36"/>
      <c r="T86" s="36"/>
      <c r="U86" s="36"/>
      <c r="V86" s="36"/>
      <c r="W86" s="36"/>
      <c r="X86" s="36"/>
      <c r="Y86" s="36"/>
      <c r="Z86" s="36"/>
      <c r="AA86" s="36"/>
      <c r="AB86" s="36"/>
      <c r="AC86" s="36"/>
      <c r="AD86" s="36"/>
      <c r="AE86" s="36"/>
      <c r="AF86" s="36"/>
      <c r="AG86" s="36"/>
      <c r="AH86" s="36"/>
    </row>
    <row r="87" spans="2:34" x14ac:dyDescent="0.3">
      <c r="B87" s="9"/>
      <c r="F87" s="37"/>
      <c r="G87" s="37"/>
      <c r="H87" s="37"/>
      <c r="I87" s="37"/>
      <c r="J87" s="37"/>
      <c r="K87" s="37"/>
      <c r="L87" s="37"/>
      <c r="M87" s="37"/>
      <c r="N87" s="37"/>
      <c r="O87" s="37"/>
      <c r="P87" s="37"/>
      <c r="Q87" s="36"/>
      <c r="R87" s="36"/>
      <c r="S87" s="36"/>
      <c r="T87" s="36"/>
      <c r="U87" s="36"/>
      <c r="V87" s="36"/>
      <c r="W87" s="36"/>
      <c r="X87" s="36"/>
      <c r="Y87" s="36"/>
      <c r="Z87" s="36"/>
      <c r="AA87" s="36"/>
      <c r="AB87" s="36"/>
      <c r="AC87" s="36"/>
      <c r="AD87" s="36"/>
      <c r="AE87" s="36"/>
      <c r="AF87" s="36"/>
      <c r="AG87" s="36"/>
      <c r="AH87" s="36"/>
    </row>
    <row r="88" spans="2:34" x14ac:dyDescent="0.3">
      <c r="B88" s="9"/>
      <c r="F88" s="37"/>
      <c r="G88" s="37"/>
      <c r="H88" s="37"/>
      <c r="I88" s="37"/>
      <c r="J88" s="37"/>
      <c r="K88" s="37"/>
      <c r="L88" s="37"/>
      <c r="M88" s="37"/>
      <c r="N88" s="37"/>
      <c r="O88" s="37"/>
      <c r="P88" s="37"/>
      <c r="Q88" s="36"/>
      <c r="R88" s="36"/>
      <c r="S88" s="36"/>
      <c r="T88" s="36"/>
      <c r="U88" s="36"/>
      <c r="V88" s="36"/>
      <c r="W88" s="36"/>
      <c r="X88" s="36"/>
      <c r="Y88" s="36"/>
      <c r="Z88" s="36"/>
      <c r="AA88" s="36"/>
      <c r="AB88" s="36"/>
      <c r="AC88" s="36"/>
      <c r="AD88" s="36"/>
      <c r="AE88" s="36"/>
      <c r="AF88" s="36"/>
      <c r="AG88" s="36"/>
      <c r="AH88" s="36"/>
    </row>
    <row r="89" spans="2:34" x14ac:dyDescent="0.3">
      <c r="B89" s="9"/>
      <c r="F89" s="37"/>
      <c r="G89" s="37"/>
      <c r="H89" s="37"/>
      <c r="I89" s="37"/>
      <c r="J89" s="37"/>
      <c r="K89" s="37"/>
      <c r="L89" s="37"/>
      <c r="M89" s="37"/>
      <c r="N89" s="37"/>
      <c r="O89" s="37"/>
      <c r="P89" s="37"/>
      <c r="Q89" s="36"/>
      <c r="R89" s="36"/>
      <c r="S89" s="36"/>
      <c r="T89" s="36"/>
      <c r="U89" s="36"/>
      <c r="V89" s="36"/>
      <c r="W89" s="36"/>
      <c r="X89" s="36"/>
      <c r="Y89" s="36"/>
      <c r="Z89" s="36"/>
      <c r="AA89" s="36"/>
      <c r="AB89" s="36"/>
      <c r="AC89" s="36"/>
      <c r="AD89" s="36"/>
      <c r="AE89" s="36"/>
      <c r="AF89" s="36"/>
      <c r="AG89" s="36"/>
      <c r="AH89" s="36"/>
    </row>
    <row r="90" spans="2:34" ht="15" customHeight="1" x14ac:dyDescent="0.3">
      <c r="B90" s="9"/>
      <c r="F90" s="36"/>
      <c r="G90" s="36"/>
      <c r="H90" s="36"/>
      <c r="I90" s="36"/>
      <c r="J90" s="37"/>
      <c r="K90" s="37"/>
      <c r="L90" s="36"/>
      <c r="M90" s="36"/>
      <c r="N90" s="37"/>
      <c r="O90" s="36"/>
      <c r="P90" s="36"/>
      <c r="Q90" s="36"/>
      <c r="R90" s="36"/>
      <c r="S90" s="36"/>
      <c r="T90" s="36"/>
      <c r="U90" s="36"/>
      <c r="V90" s="36"/>
      <c r="W90" s="36"/>
      <c r="X90" s="36"/>
      <c r="Y90" s="36"/>
      <c r="Z90" s="36"/>
      <c r="AA90" s="36"/>
      <c r="AB90" s="36"/>
      <c r="AC90" s="36"/>
      <c r="AD90" s="36"/>
      <c r="AE90" s="36"/>
      <c r="AF90" s="36"/>
      <c r="AG90" s="36"/>
      <c r="AH90" s="36"/>
    </row>
    <row r="91" spans="2:34" ht="15" customHeight="1" x14ac:dyDescent="0.3">
      <c r="B91" s="9"/>
      <c r="C91" s="7" t="s">
        <v>56</v>
      </c>
      <c r="D91" s="7" t="s">
        <v>252</v>
      </c>
      <c r="E91" s="8" t="s">
        <v>72</v>
      </c>
      <c r="F91" s="36"/>
      <c r="G91" s="36"/>
      <c r="H91" s="36"/>
      <c r="I91" s="36"/>
      <c r="J91" s="37"/>
      <c r="K91" s="37"/>
      <c r="L91" s="36"/>
      <c r="M91" s="36"/>
      <c r="N91" s="37"/>
      <c r="O91" s="36"/>
      <c r="P91" s="36"/>
      <c r="Q91" s="36"/>
      <c r="R91" s="36"/>
      <c r="S91" s="36"/>
      <c r="T91" s="36"/>
      <c r="U91" s="36"/>
      <c r="V91" s="36"/>
      <c r="W91" s="36"/>
      <c r="X91" s="36"/>
      <c r="Y91" s="36"/>
      <c r="Z91" s="36"/>
      <c r="AA91" s="36"/>
      <c r="AB91" s="36"/>
      <c r="AC91" s="36"/>
      <c r="AD91" s="36"/>
      <c r="AE91" s="36"/>
      <c r="AF91" s="36"/>
      <c r="AG91" s="36"/>
      <c r="AH91" s="36"/>
    </row>
    <row r="92" spans="2:34" ht="15" customHeight="1" x14ac:dyDescent="0.3">
      <c r="B92" s="9"/>
      <c r="C92" s="39" t="s">
        <v>57</v>
      </c>
      <c r="D92" s="39" t="s">
        <v>253</v>
      </c>
      <c r="E92" s="40">
        <v>50</v>
      </c>
      <c r="F92" s="36"/>
      <c r="G92" s="36"/>
      <c r="H92" s="36"/>
      <c r="I92" s="36"/>
      <c r="J92" s="36"/>
      <c r="K92" s="36"/>
      <c r="L92" s="36"/>
      <c r="M92" s="36"/>
      <c r="N92" s="36"/>
      <c r="O92" s="36"/>
      <c r="P92" s="36"/>
      <c r="Q92" s="36"/>
      <c r="R92" s="36"/>
      <c r="S92" s="36"/>
      <c r="T92" s="36"/>
      <c r="U92" s="36"/>
      <c r="V92" s="36"/>
      <c r="W92" s="36"/>
      <c r="X92" s="36"/>
      <c r="Y92" s="36"/>
      <c r="Z92" s="36"/>
      <c r="AA92" s="36"/>
      <c r="AB92" s="36"/>
      <c r="AC92" s="36"/>
      <c r="AD92" s="36"/>
      <c r="AE92" s="36"/>
      <c r="AF92" s="36"/>
      <c r="AG92" s="36"/>
      <c r="AH92" s="36"/>
    </row>
    <row r="93" spans="2:34" ht="15" customHeight="1" x14ac:dyDescent="0.3">
      <c r="B93" s="9"/>
      <c r="C93" s="39" t="s">
        <v>58</v>
      </c>
      <c r="D93" s="39" t="s">
        <v>254</v>
      </c>
      <c r="E93" s="40">
        <v>20</v>
      </c>
      <c r="F93" s="36"/>
      <c r="G93" s="36"/>
      <c r="H93" s="36"/>
      <c r="I93" s="36"/>
      <c r="J93" s="36"/>
      <c r="K93" s="36"/>
      <c r="L93" s="36"/>
      <c r="M93" s="36"/>
      <c r="N93" s="36"/>
      <c r="O93" s="36"/>
      <c r="P93" s="36"/>
      <c r="Q93" s="36"/>
      <c r="R93" s="36"/>
      <c r="S93" s="36"/>
      <c r="T93" s="36"/>
      <c r="U93" s="36"/>
      <c r="V93" s="36"/>
      <c r="W93" s="36"/>
      <c r="X93" s="36"/>
      <c r="Y93" s="36"/>
      <c r="Z93" s="36"/>
      <c r="AA93" s="36"/>
      <c r="AB93" s="36"/>
      <c r="AC93" s="36"/>
      <c r="AD93" s="36"/>
      <c r="AE93" s="36"/>
      <c r="AF93" s="36"/>
      <c r="AG93" s="36"/>
      <c r="AH93" s="36"/>
    </row>
    <row r="94" spans="2:34" ht="15" customHeight="1" x14ac:dyDescent="0.3">
      <c r="B94" s="9"/>
      <c r="C94" s="39" t="s">
        <v>59</v>
      </c>
      <c r="D94" s="39" t="s">
        <v>255</v>
      </c>
      <c r="E94" s="40">
        <v>60</v>
      </c>
      <c r="H94" s="37"/>
      <c r="I94" s="37"/>
      <c r="J94" s="37"/>
      <c r="K94" s="37"/>
      <c r="L94" s="36"/>
      <c r="M94" s="36"/>
      <c r="N94" s="36"/>
      <c r="O94" s="36"/>
      <c r="P94" s="36"/>
      <c r="Q94" s="36"/>
      <c r="R94" s="36"/>
      <c r="S94" s="36"/>
      <c r="T94" s="36"/>
      <c r="U94" s="36"/>
      <c r="V94" s="36"/>
      <c r="W94" s="36"/>
      <c r="X94" s="36"/>
      <c r="Y94" s="36"/>
      <c r="Z94" s="36"/>
      <c r="AA94" s="36"/>
      <c r="AB94" s="36"/>
      <c r="AC94" s="36"/>
      <c r="AD94" s="36"/>
      <c r="AE94" s="36"/>
      <c r="AF94" s="36"/>
      <c r="AG94" s="36"/>
      <c r="AH94" s="36"/>
    </row>
    <row r="95" spans="2:34" ht="15" customHeight="1" x14ac:dyDescent="0.3">
      <c r="B95" s="9"/>
      <c r="C95" s="39" t="s">
        <v>60</v>
      </c>
      <c r="D95" s="39" t="s">
        <v>256</v>
      </c>
      <c r="E95" s="40">
        <v>40</v>
      </c>
      <c r="H95" s="37"/>
      <c r="I95" s="37"/>
      <c r="J95" s="37"/>
      <c r="K95" s="37"/>
      <c r="L95" s="36"/>
      <c r="M95" s="36"/>
      <c r="N95" s="36"/>
      <c r="O95" s="36"/>
      <c r="P95" s="36"/>
      <c r="Q95" s="36"/>
      <c r="R95" s="36"/>
      <c r="S95" s="36"/>
      <c r="T95" s="36"/>
      <c r="U95" s="36"/>
      <c r="V95" s="36"/>
      <c r="W95" s="36"/>
      <c r="X95" s="36"/>
      <c r="Y95" s="36"/>
      <c r="Z95" s="36"/>
      <c r="AA95" s="36"/>
      <c r="AB95" s="36"/>
      <c r="AC95" s="36"/>
      <c r="AD95" s="36"/>
      <c r="AE95" s="36"/>
      <c r="AF95" s="36"/>
      <c r="AG95" s="36"/>
      <c r="AH95" s="36"/>
    </row>
    <row r="96" spans="2:34" ht="15" customHeight="1" x14ac:dyDescent="0.3">
      <c r="B96" s="9"/>
      <c r="C96" s="39" t="s">
        <v>57</v>
      </c>
      <c r="D96" s="39" t="s">
        <v>257</v>
      </c>
      <c r="E96" s="40">
        <v>50</v>
      </c>
      <c r="H96" s="36"/>
      <c r="I96" s="36"/>
      <c r="J96" s="36"/>
      <c r="K96" s="36"/>
      <c r="L96" s="36"/>
      <c r="M96" s="36"/>
      <c r="N96" s="36"/>
      <c r="O96" s="36"/>
      <c r="P96" s="36"/>
      <c r="Q96" s="36"/>
      <c r="R96" s="36"/>
      <c r="S96" s="36"/>
      <c r="T96" s="36"/>
      <c r="U96" s="36"/>
      <c r="V96" s="36"/>
      <c r="W96" s="36"/>
      <c r="X96" s="36"/>
      <c r="Y96" s="36"/>
      <c r="Z96" s="36"/>
      <c r="AA96" s="36"/>
      <c r="AB96" s="36"/>
      <c r="AC96" s="36"/>
      <c r="AD96" s="36"/>
      <c r="AE96" s="36"/>
      <c r="AF96" s="36"/>
      <c r="AG96" s="36"/>
      <c r="AH96" s="36"/>
    </row>
    <row r="97" spans="2:34" x14ac:dyDescent="0.3">
      <c r="B97" s="9"/>
      <c r="C97" s="39" t="s">
        <v>58</v>
      </c>
      <c r="D97" s="39" t="s">
        <v>258</v>
      </c>
      <c r="E97" s="40">
        <v>20</v>
      </c>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row>
    <row r="98" spans="2:34" x14ac:dyDescent="0.3">
      <c r="B98" s="9"/>
      <c r="C98" s="39" t="s">
        <v>59</v>
      </c>
      <c r="D98" s="39" t="s">
        <v>259</v>
      </c>
      <c r="E98" s="40">
        <v>60</v>
      </c>
      <c r="H98" s="36"/>
      <c r="I98" s="36"/>
      <c r="J98" s="36"/>
      <c r="K98" s="36"/>
      <c r="L98" s="36"/>
      <c r="M98" s="36"/>
      <c r="N98" s="36"/>
      <c r="O98" s="36"/>
      <c r="P98" s="36"/>
      <c r="Q98" s="36"/>
      <c r="R98" s="36"/>
      <c r="S98" s="36"/>
      <c r="T98" s="36"/>
      <c r="U98" s="36"/>
      <c r="V98" s="36"/>
      <c r="W98" s="36"/>
      <c r="X98" s="36"/>
      <c r="Y98" s="36"/>
      <c r="Z98" s="36"/>
      <c r="AA98" s="36"/>
      <c r="AB98" s="36"/>
      <c r="AC98" s="36"/>
      <c r="AD98" s="36"/>
      <c r="AE98" s="36"/>
      <c r="AF98" s="36"/>
      <c r="AG98" s="36"/>
      <c r="AH98" s="36"/>
    </row>
    <row r="99" spans="2:34" x14ac:dyDescent="0.3">
      <c r="B99" s="9"/>
      <c r="C99" s="39" t="s">
        <v>60</v>
      </c>
      <c r="D99" s="39" t="s">
        <v>260</v>
      </c>
      <c r="E99" s="40">
        <v>40</v>
      </c>
      <c r="H99" s="36"/>
      <c r="I99" s="36"/>
      <c r="J99" s="36"/>
      <c r="K99" s="36"/>
      <c r="L99" s="36"/>
      <c r="M99" s="36"/>
      <c r="N99" s="36"/>
      <c r="O99" s="36"/>
      <c r="P99" s="36"/>
      <c r="Q99" s="36"/>
      <c r="R99" s="36"/>
      <c r="S99" s="36"/>
      <c r="T99" s="36"/>
      <c r="U99" s="36"/>
      <c r="V99" s="36"/>
      <c r="W99" s="36"/>
      <c r="X99" s="36"/>
      <c r="Y99" s="36"/>
      <c r="Z99" s="36"/>
      <c r="AA99" s="36"/>
      <c r="AB99" s="36"/>
      <c r="AC99" s="36"/>
      <c r="AD99" s="36"/>
      <c r="AE99" s="36"/>
      <c r="AF99" s="36"/>
      <c r="AG99" s="36"/>
      <c r="AH99" s="36"/>
    </row>
    <row r="100" spans="2:34" x14ac:dyDescent="0.3">
      <c r="B100" s="9"/>
      <c r="C100" s="39" t="s">
        <v>57</v>
      </c>
      <c r="D100" s="39" t="s">
        <v>257</v>
      </c>
      <c r="E100" s="40">
        <v>50</v>
      </c>
      <c r="H100" s="36"/>
      <c r="I100" s="36"/>
      <c r="J100" s="36"/>
      <c r="K100" s="36"/>
      <c r="L100" s="36"/>
      <c r="M100" s="36"/>
      <c r="N100" s="36"/>
      <c r="O100" s="36"/>
      <c r="P100" s="36"/>
      <c r="Q100" s="36"/>
      <c r="R100" s="36"/>
      <c r="S100" s="36"/>
      <c r="T100" s="36"/>
      <c r="U100" s="36"/>
      <c r="V100" s="36"/>
      <c r="W100" s="36"/>
      <c r="X100" s="36"/>
      <c r="Y100" s="36"/>
      <c r="Z100" s="36"/>
      <c r="AA100" s="36"/>
      <c r="AB100" s="36"/>
      <c r="AC100" s="36"/>
      <c r="AD100" s="36"/>
      <c r="AE100" s="36"/>
      <c r="AF100" s="36"/>
      <c r="AG100" s="36"/>
      <c r="AH100" s="36"/>
    </row>
    <row r="101" spans="2:34" x14ac:dyDescent="0.3">
      <c r="B101" s="9"/>
      <c r="C101" s="39" t="s">
        <v>58</v>
      </c>
      <c r="D101" s="39" t="s">
        <v>258</v>
      </c>
      <c r="E101" s="40">
        <v>20</v>
      </c>
      <c r="F101" s="36"/>
      <c r="G101" s="36"/>
    </row>
    <row r="102" spans="2:34" ht="15" customHeight="1" x14ac:dyDescent="0.3">
      <c r="B102" s="9"/>
      <c r="C102" s="39" t="s">
        <v>59</v>
      </c>
      <c r="D102" s="39" t="s">
        <v>255</v>
      </c>
      <c r="E102" s="40">
        <v>60</v>
      </c>
      <c r="F102" s="36"/>
      <c r="G102" s="36"/>
    </row>
    <row r="103" spans="2:34" ht="15" customHeight="1" x14ac:dyDescent="0.3">
      <c r="B103" s="9"/>
      <c r="C103" s="39" t="s">
        <v>60</v>
      </c>
      <c r="D103" s="39" t="s">
        <v>260</v>
      </c>
      <c r="E103" s="40">
        <v>40</v>
      </c>
      <c r="F103" s="36"/>
      <c r="G103" s="36"/>
    </row>
    <row r="104" spans="2:34" ht="15" customHeight="1" x14ac:dyDescent="0.3">
      <c r="B104" s="9"/>
      <c r="C104" s="37"/>
      <c r="D104" s="37"/>
      <c r="E104" s="38"/>
    </row>
    <row r="105" spans="2:34" ht="15" customHeight="1" thickBot="1" x14ac:dyDescent="0.35">
      <c r="B105" s="9"/>
      <c r="C105" s="37" t="s">
        <v>56</v>
      </c>
      <c r="D105" s="37" t="s">
        <v>252</v>
      </c>
      <c r="E105" s="23" t="s">
        <v>261</v>
      </c>
    </row>
    <row r="106" spans="2:34" ht="15" customHeight="1" thickTop="1" thickBot="1" x14ac:dyDescent="0.35">
      <c r="B106" s="9"/>
      <c r="C106" s="45" t="s">
        <v>60</v>
      </c>
      <c r="D106" s="45" t="s">
        <v>260</v>
      </c>
      <c r="E106" s="41">
        <f>AVERAGEIFS(E92:E103,C92:C103,C106,D92:D103,D106)</f>
        <v>40</v>
      </c>
    </row>
    <row r="107" spans="2:34" ht="15" customHeight="1" thickTop="1" x14ac:dyDescent="0.3">
      <c r="B107" s="9"/>
      <c r="E107" s="36"/>
    </row>
    <row r="108" spans="2:34" x14ac:dyDescent="0.3">
      <c r="E108" s="36"/>
    </row>
    <row r="109" spans="2:34" x14ac:dyDescent="0.3">
      <c r="E109" s="36"/>
    </row>
    <row r="110" spans="2:34" x14ac:dyDescent="0.3">
      <c r="E110" s="36"/>
    </row>
    <row r="117" spans="3:4" x14ac:dyDescent="0.3">
      <c r="C117" s="7" t="s">
        <v>62</v>
      </c>
      <c r="D117" s="8" t="s">
        <v>72</v>
      </c>
    </row>
    <row r="118" spans="3:4" x14ac:dyDescent="0.3">
      <c r="C118" s="13" t="s">
        <v>63</v>
      </c>
      <c r="D118" s="13">
        <v>50</v>
      </c>
    </row>
    <row r="119" spans="3:4" x14ac:dyDescent="0.3">
      <c r="C119" s="13" t="s">
        <v>64</v>
      </c>
      <c r="D119" s="13">
        <v>100</v>
      </c>
    </row>
    <row r="120" spans="3:4" x14ac:dyDescent="0.3">
      <c r="C120" s="13" t="s">
        <v>65</v>
      </c>
      <c r="D120" s="13">
        <v>40</v>
      </c>
    </row>
    <row r="121" spans="3:4" x14ac:dyDescent="0.3">
      <c r="C121" s="13" t="s">
        <v>66</v>
      </c>
      <c r="D121" s="13">
        <v>50</v>
      </c>
    </row>
    <row r="122" spans="3:4" ht="15" thickBot="1" x14ac:dyDescent="0.35">
      <c r="C122" s="13" t="s">
        <v>67</v>
      </c>
      <c r="D122" s="13">
        <v>20</v>
      </c>
    </row>
    <row r="123" spans="3:4" ht="15.6" thickTop="1" thickBot="1" x14ac:dyDescent="0.35">
      <c r="C123" s="50"/>
      <c r="D123" s="51">
        <f>SUMIF(D118:D122,"&gt;=50")</f>
        <v>200</v>
      </c>
    </row>
    <row r="124" spans="3:4" ht="15" thickTop="1" x14ac:dyDescent="0.3"/>
    <row r="145" spans="4:4" x14ac:dyDescent="0.3">
      <c r="D145" s="1"/>
    </row>
  </sheetData>
  <dataValidations count="2">
    <dataValidation type="list" allowBlank="1" showInputMessage="1" showErrorMessage="1" sqref="C17 F64 F17 C64 C106" xr:uid="{00000000-0002-0000-0900-000000000000}">
      <formula1>lst_Fruit</formula1>
    </dataValidation>
    <dataValidation type="list" allowBlank="1" showInputMessage="1" showErrorMessage="1" sqref="G17 G64 D106" xr:uid="{00000000-0002-0000-0900-000001000000}">
      <formula1>INDIRECT(C17)</formula1>
    </dataValidation>
  </dataValidations>
  <pageMargins left="0.7" right="0.7" top="0.75" bottom="0.75" header="0.3" footer="0.3"/>
  <pageSetup paperSize="9" orientation="portrait" r:id="rId1"/>
  <drawing r:id="rId2"/>
  <tableParts count="5">
    <tablePart r:id="rId3"/>
    <tablePart r:id="rId4"/>
    <tablePart r:id="rId5"/>
    <tablePart r:id="rId6"/>
    <tablePart r:id="rId7"/>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D14"/>
  <sheetViews>
    <sheetView showGridLines="0" workbookViewId="0">
      <selection activeCell="D10" sqref="D10"/>
    </sheetView>
  </sheetViews>
  <sheetFormatPr defaultRowHeight="14.4" x14ac:dyDescent="0.3"/>
  <cols>
    <col min="1" max="1" width="13" customWidth="1"/>
    <col min="2" max="2" width="82.88671875" customWidth="1"/>
    <col min="3" max="4" width="13.109375" customWidth="1"/>
  </cols>
  <sheetData>
    <row r="1" spans="1:4" ht="60" customHeight="1" x14ac:dyDescent="0.3">
      <c r="A1" s="25" t="s">
        <v>264</v>
      </c>
      <c r="C1" s="68"/>
      <c r="D1" s="80"/>
    </row>
    <row r="2" spans="1:4" x14ac:dyDescent="0.3">
      <c r="A2" s="25" t="s">
        <v>265</v>
      </c>
    </row>
    <row r="3" spans="1:4" ht="15" customHeight="1" x14ac:dyDescent="0.3">
      <c r="A3" s="27" t="s">
        <v>266</v>
      </c>
    </row>
    <row r="4" spans="1:4" ht="15" customHeight="1" x14ac:dyDescent="0.3">
      <c r="A4" s="27" t="s">
        <v>267</v>
      </c>
      <c r="C4" s="31" t="s">
        <v>56</v>
      </c>
      <c r="D4" s="29" t="s">
        <v>72</v>
      </c>
    </row>
    <row r="5" spans="1:4" ht="15" customHeight="1" x14ac:dyDescent="0.3">
      <c r="A5" s="27" t="s">
        <v>268</v>
      </c>
      <c r="C5" s="39" t="s">
        <v>57</v>
      </c>
      <c r="D5" s="40">
        <v>50</v>
      </c>
    </row>
    <row r="6" spans="1:4" x14ac:dyDescent="0.3">
      <c r="A6" s="25" t="s">
        <v>269</v>
      </c>
      <c r="C6" s="39" t="s">
        <v>58</v>
      </c>
      <c r="D6" s="40">
        <v>20</v>
      </c>
    </row>
    <row r="7" spans="1:4" ht="15" customHeight="1" x14ac:dyDescent="0.3">
      <c r="A7" s="27" t="s">
        <v>270</v>
      </c>
      <c r="C7" s="39" t="s">
        <v>59</v>
      </c>
      <c r="D7" s="40">
        <v>60</v>
      </c>
    </row>
    <row r="8" spans="1:4" ht="15" customHeight="1" x14ac:dyDescent="0.3">
      <c r="A8" s="25" t="s">
        <v>23</v>
      </c>
      <c r="C8" s="39" t="s">
        <v>60</v>
      </c>
      <c r="D8" s="40">
        <v>40</v>
      </c>
    </row>
    <row r="9" spans="1:4" ht="15" customHeight="1" thickBot="1" x14ac:dyDescent="0.35">
      <c r="A9" s="25" t="s">
        <v>24</v>
      </c>
      <c r="C9" s="37"/>
      <c r="D9" s="37"/>
    </row>
    <row r="10" spans="1:4" ht="15.6" thickTop="1" thickBot="1" x14ac:dyDescent="0.35">
      <c r="A10" s="25" t="s">
        <v>25</v>
      </c>
      <c r="C10" s="53" t="s">
        <v>57</v>
      </c>
      <c r="D10" s="41">
        <f>VLOOKUP(C10,C5:D8,2,FALSE)</f>
        <v>50</v>
      </c>
    </row>
    <row r="11" spans="1:4" ht="15" thickTop="1" x14ac:dyDescent="0.3">
      <c r="A11" s="25" t="s">
        <v>27</v>
      </c>
    </row>
    <row r="12" spans="1:4" x14ac:dyDescent="0.3">
      <c r="A12" s="25" t="s">
        <v>271</v>
      </c>
    </row>
    <row r="13" spans="1:4" x14ac:dyDescent="0.3">
      <c r="A13" s="25" t="s">
        <v>272</v>
      </c>
    </row>
    <row r="14" spans="1:4" x14ac:dyDescent="0.3">
      <c r="A14" s="25" t="s">
        <v>30</v>
      </c>
    </row>
  </sheetData>
  <dataValidations count="1">
    <dataValidation type="list" allowBlank="1" showInputMessage="1" showErrorMessage="1" sqref="C10" xr:uid="{00000000-0002-0000-0A00-000000000000}">
      <formula1>$C$5:$C$8</formula1>
    </dataValidation>
  </dataValidations>
  <pageMargins left="0.7" right="0.7" top="0.75" bottom="0.75" header="0.3" footer="0.3"/>
  <pageSetup paperSize="9"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D37"/>
  <sheetViews>
    <sheetView showGridLines="0" workbookViewId="0">
      <selection activeCell="D9" sqref="D9"/>
    </sheetView>
  </sheetViews>
  <sheetFormatPr defaultRowHeight="14.4" x14ac:dyDescent="0.3"/>
  <cols>
    <col min="1" max="1" width="13" customWidth="1"/>
    <col min="2" max="2" width="82.88671875" customWidth="1"/>
    <col min="3" max="3" width="13.33203125" customWidth="1"/>
    <col min="4" max="4" width="14.6640625" customWidth="1"/>
  </cols>
  <sheetData>
    <row r="1" spans="1:4" ht="60" customHeight="1" x14ac:dyDescent="0.3">
      <c r="A1" s="25" t="s">
        <v>273</v>
      </c>
      <c r="C1" s="68"/>
      <c r="D1" s="85"/>
    </row>
    <row r="2" spans="1:4" ht="15" customHeight="1" x14ac:dyDescent="0.3">
      <c r="A2" s="25" t="s">
        <v>274</v>
      </c>
      <c r="C2" s="84"/>
      <c r="D2" s="84"/>
    </row>
    <row r="3" spans="1:4" x14ac:dyDescent="0.3">
      <c r="A3" s="25" t="s">
        <v>275</v>
      </c>
      <c r="C3" s="31" t="s">
        <v>56</v>
      </c>
      <c r="D3" s="29" t="s">
        <v>72</v>
      </c>
    </row>
    <row r="4" spans="1:4" x14ac:dyDescent="0.3">
      <c r="A4" s="25" t="s">
        <v>276</v>
      </c>
      <c r="C4" s="103" t="s">
        <v>57</v>
      </c>
      <c r="D4" s="104">
        <v>50</v>
      </c>
    </row>
    <row r="5" spans="1:4" x14ac:dyDescent="0.3">
      <c r="A5" s="25" t="s">
        <v>277</v>
      </c>
      <c r="C5" s="103" t="s">
        <v>58</v>
      </c>
      <c r="D5" s="104">
        <v>20</v>
      </c>
    </row>
    <row r="6" spans="1:4" x14ac:dyDescent="0.3">
      <c r="A6" s="25" t="s">
        <v>278</v>
      </c>
      <c r="C6" s="103" t="s">
        <v>59</v>
      </c>
      <c r="D6" s="104">
        <v>60</v>
      </c>
    </row>
    <row r="7" spans="1:4" ht="15" customHeight="1" x14ac:dyDescent="0.3">
      <c r="A7" s="27" t="s">
        <v>279</v>
      </c>
      <c r="C7" s="103" t="s">
        <v>60</v>
      </c>
      <c r="D7" s="104">
        <v>40</v>
      </c>
    </row>
    <row r="8" spans="1:4" ht="15" thickBot="1" x14ac:dyDescent="0.35">
      <c r="A8" s="25" t="s">
        <v>23</v>
      </c>
      <c r="C8" s="37"/>
      <c r="D8" s="37"/>
    </row>
    <row r="9" spans="1:4" ht="15.6" thickTop="1" thickBot="1" x14ac:dyDescent="0.35">
      <c r="A9" s="25" t="s">
        <v>24</v>
      </c>
      <c r="C9" s="83" t="s">
        <v>183</v>
      </c>
      <c r="D9" s="41" t="e">
        <f>VLOOKUP(C9,C3:D7,2,FALSE)</f>
        <v>#N/A</v>
      </c>
    </row>
    <row r="10" spans="1:4" ht="15" thickTop="1" x14ac:dyDescent="0.3">
      <c r="A10" s="25" t="s">
        <v>25</v>
      </c>
    </row>
    <row r="11" spans="1:4" x14ac:dyDescent="0.3">
      <c r="A11" s="25" t="s">
        <v>280</v>
      </c>
    </row>
    <row r="12" spans="1:4" x14ac:dyDescent="0.3">
      <c r="A12" s="25" t="s">
        <v>281</v>
      </c>
    </row>
    <row r="13" spans="1:4" x14ac:dyDescent="0.3">
      <c r="A13" s="25" t="s">
        <v>282</v>
      </c>
    </row>
    <row r="14" spans="1:4" x14ac:dyDescent="0.3">
      <c r="A14" s="25" t="s">
        <v>30</v>
      </c>
    </row>
    <row r="30" spans="3:4" x14ac:dyDescent="0.3">
      <c r="C30" s="31" t="s">
        <v>56</v>
      </c>
      <c r="D30" s="29" t="s">
        <v>72</v>
      </c>
    </row>
    <row r="31" spans="3:4" x14ac:dyDescent="0.3">
      <c r="C31" s="103" t="s">
        <v>57</v>
      </c>
      <c r="D31" s="104">
        <v>50</v>
      </c>
    </row>
    <row r="32" spans="3:4" x14ac:dyDescent="0.3">
      <c r="C32" s="103" t="s">
        <v>58</v>
      </c>
      <c r="D32" s="104">
        <v>20</v>
      </c>
    </row>
    <row r="33" spans="3:4" x14ac:dyDescent="0.3">
      <c r="C33" s="103" t="s">
        <v>59</v>
      </c>
      <c r="D33" s="104">
        <v>60</v>
      </c>
    </row>
    <row r="34" spans="3:4" x14ac:dyDescent="0.3">
      <c r="C34" s="103" t="s">
        <v>60</v>
      </c>
      <c r="D34" s="104">
        <v>40</v>
      </c>
    </row>
    <row r="35" spans="3:4" ht="15" thickBot="1" x14ac:dyDescent="0.35"/>
    <row r="36" spans="3:4" ht="15.6" thickTop="1" thickBot="1" x14ac:dyDescent="0.35">
      <c r="C36" s="83" t="s">
        <v>190</v>
      </c>
      <c r="D36" s="41" t="e">
        <f ca="1">sume(D31:D34)</f>
        <v>#NAME?</v>
      </c>
    </row>
    <row r="37" spans="3:4" ht="15" thickTop="1" x14ac:dyDescent="0.3"/>
  </sheetData>
  <dataValidations disablePrompts="1" count="1">
    <dataValidation type="list" allowBlank="1" showInputMessage="1" showErrorMessage="1" sqref="C9" xr:uid="{00000000-0002-0000-0B00-000000000000}">
      <formula1>$C$9:$C$38</formula1>
    </dataValidation>
  </dataValidations>
  <pageMargins left="0.7" right="0.7" top="0.75" bottom="0.75" header="0.3" footer="0.3"/>
  <pageSetup paperSize="9"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ws_LearnMore"/>
  <dimension ref="A1:B5"/>
  <sheetViews>
    <sheetView showGridLines="0" zoomScaleNormal="100" workbookViewId="0"/>
  </sheetViews>
  <sheetFormatPr defaultColWidth="8.88671875" defaultRowHeight="15" customHeight="1" x14ac:dyDescent="0.3"/>
  <cols>
    <col min="1" max="1" width="8.88671875" style="9"/>
    <col min="2" max="2" width="95.109375" style="32" customWidth="1"/>
    <col min="3" max="16384" width="8.88671875" style="32"/>
  </cols>
  <sheetData>
    <row r="1" spans="1:2" ht="60" customHeight="1" x14ac:dyDescent="0.3">
      <c r="A1" s="9" t="s">
        <v>283</v>
      </c>
    </row>
    <row r="2" spans="1:2" s="33" customFormat="1" ht="15" customHeight="1" x14ac:dyDescent="0.45">
      <c r="A2" s="9" t="s">
        <v>284</v>
      </c>
      <c r="B2" s="32"/>
    </row>
    <row r="3" spans="1:2" s="33" customFormat="1" ht="15" customHeight="1" x14ac:dyDescent="0.45">
      <c r="A3" s="9" t="s">
        <v>285</v>
      </c>
      <c r="B3" s="32"/>
    </row>
    <row r="4" spans="1:2" s="34" customFormat="1" ht="15" customHeight="1" x14ac:dyDescent="0.3">
      <c r="A4" s="9" t="s">
        <v>286</v>
      </c>
      <c r="B4" s="32"/>
    </row>
    <row r="5" spans="1:2" s="34" customFormat="1" ht="15" customHeight="1" x14ac:dyDescent="0.3">
      <c r="A5" s="35" t="s">
        <v>287</v>
      </c>
      <c r="B5" s="32"/>
    </row>
  </sheetData>
  <hyperlinks>
    <hyperlink ref="A4" r:id="rId1" tooltip="Po výbere tohto prepojenia získate ďalšie informácie o komunite" display="http://go.microsoft.com/fwlink/?LinkId=844969" xr:uid="{00000000-0004-0000-0C00-000001000000}"/>
    <hyperlink ref="A5" r:id="rId2" tooltip="Po výbere tohto prepojenia získate ďalšie informácie o novinkách" display="http://go.microsoft.com/fwlink/?LinkId=846286" xr:uid="{00000000-0004-0000-0C00-000002000000}"/>
  </hyperlinks>
  <pageMargins left="0.7" right="0.7" top="0.75" bottom="0.75" header="0.3" footer="0.3"/>
  <pageSetup paperSize="9" orientation="portrait" r:id="rId3"/>
  <drawing r:id="rId4"/>
</worksheet>
</file>

<file path=docProps/app.xml><?xml version="1.0" encoding="utf-8"?>
<Properties xmlns="http://schemas.openxmlformats.org/officeDocument/2006/extended-properties" xmlns:vt="http://schemas.openxmlformats.org/officeDocument/2006/docPropsVTypes">
  <Template>TM16400656</Template>
  <Application>Microsoft Excel</Application>
  <DocSecurity>0</DocSecurity>
  <ScaleCrop>false</ScaleCrop>
  <HeadingPairs>
    <vt:vector size="4" baseType="variant">
      <vt:variant>
        <vt:lpstr>Worksheets</vt:lpstr>
      </vt:variant>
      <vt:variant>
        <vt:i4>13</vt:i4>
      </vt:variant>
      <vt:variant>
        <vt:lpstr>Named Ranges</vt:lpstr>
      </vt:variant>
      <vt:variant>
        <vt:i4>15</vt:i4>
      </vt:variant>
    </vt:vector>
  </HeadingPairs>
  <TitlesOfParts>
    <vt:vector size="28" baseType="lpstr">
      <vt:lpstr>Začiatok</vt:lpstr>
      <vt:lpstr>Základy</vt:lpstr>
      <vt:lpstr>Úvodné informácie o funkciách</vt:lpstr>
      <vt:lpstr>AVERAGE</vt:lpstr>
      <vt:lpstr>MIN a MAX</vt:lpstr>
      <vt:lpstr>Dátum a čas</vt:lpstr>
      <vt:lpstr>Spojenie textu a čísel</vt:lpstr>
      <vt:lpstr>Príkazy IF</vt:lpstr>
      <vt:lpstr>VLOOKUP</vt:lpstr>
      <vt:lpstr>Podmienené funkcie</vt:lpstr>
      <vt:lpstr>Sprievodca funkciami</vt:lpstr>
      <vt:lpstr>Chyby vo vzorcoch</vt:lpstr>
      <vt:lpstr>Ďalšie informácie</vt:lpstr>
      <vt:lpstr>Banány</vt:lpstr>
      <vt:lpstr>'Úvodné informácie o funkciách'!BodyNavyše</vt:lpstr>
      <vt:lpstr>'Úvodné informácie o funkciách'!BodyNavyšeFunkciaSUM</vt:lpstr>
      <vt:lpstr>Citróny</vt:lpstr>
      <vt:lpstr>'Úvodné informácie o funkciách'!ĎalšieOvocie</vt:lpstr>
      <vt:lpstr>'Úvodné informácie o funkciách'!ĎalšiePoložky</vt:lpstr>
      <vt:lpstr>'Podmienené funkcie'!Extract</vt:lpstr>
      <vt:lpstr>Jablká</vt:lpstr>
      <vt:lpstr>lst_Fruit</vt:lpstr>
      <vt:lpstr>lst_FruitType</vt:lpstr>
      <vt:lpstr>'Úvodné informácie o funkciách'!Mäso</vt:lpstr>
      <vt:lpstr>'Úvodné informácie o funkciách'!Ovocie</vt:lpstr>
      <vt:lpstr>'Úvodné informácie o funkciách'!Položky</vt:lpstr>
      <vt:lpstr>Pomaranče</vt:lpstr>
      <vt:lpstr>'Úvodné informácie o funkciách'!Spolu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2019-06-19T15:26:14Z</dcterms:created>
  <dcterms:modified xsi:type="dcterms:W3CDTF">2026-10-07T10:47:23Z</dcterms:modified>
  <cp:category/>
  <cp:contentStatus/>
</cp:coreProperties>
</file>